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iagramación Andean 2026\Enero\962 Villarroel et al\"/>
    </mc:Choice>
  </mc:AlternateContent>
  <xr:revisionPtr revIDLastSave="0" documentId="13_ncr:1_{0E0A3976-F8E9-4941-852F-75D815228BCA}" xr6:coauthVersionLast="47" xr6:coauthVersionMax="47" xr10:uidLastSave="{00000000-0000-0000-0000-000000000000}"/>
  <bookViews>
    <workbookView xWindow="20370" yWindow="-246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6" i="1" l="1"/>
  <c r="J225" i="1"/>
  <c r="H225" i="1"/>
  <c r="E225" i="1"/>
  <c r="F225" i="1" s="1"/>
  <c r="G225" i="1" s="1"/>
  <c r="C225" i="1"/>
  <c r="C224" i="1"/>
  <c r="E224" i="1" s="1"/>
  <c r="J223" i="1"/>
  <c r="F223" i="1"/>
  <c r="G223" i="1" s="1"/>
  <c r="E223" i="1"/>
  <c r="H223" i="1" s="1"/>
  <c r="C223" i="1"/>
  <c r="C222" i="1"/>
  <c r="J221" i="1"/>
  <c r="C221" i="1"/>
  <c r="E220" i="1"/>
  <c r="H220" i="1" s="1"/>
  <c r="C220" i="1"/>
  <c r="J219" i="1"/>
  <c r="H219" i="1"/>
  <c r="E219" i="1"/>
  <c r="F219" i="1" s="1"/>
  <c r="G219" i="1" s="1"/>
  <c r="C219" i="1"/>
  <c r="C218" i="1"/>
  <c r="E218" i="1" s="1"/>
  <c r="J217" i="1"/>
  <c r="C217" i="1"/>
  <c r="E217" i="1" s="1"/>
  <c r="C216" i="1"/>
  <c r="J215" i="1"/>
  <c r="E215" i="1"/>
  <c r="F215" i="1" s="1"/>
  <c r="G215" i="1" s="1"/>
  <c r="C215" i="1"/>
  <c r="H215" i="1" s="1"/>
  <c r="H214" i="1"/>
  <c r="E214" i="1"/>
  <c r="F214" i="1" s="1"/>
  <c r="G214" i="1" s="1"/>
  <c r="C214" i="1"/>
  <c r="J213" i="1"/>
  <c r="C213" i="1"/>
  <c r="E213" i="1" s="1"/>
  <c r="F212" i="1"/>
  <c r="G212" i="1" s="1"/>
  <c r="E212" i="1"/>
  <c r="H212" i="1" s="1"/>
  <c r="C212" i="1"/>
  <c r="J211" i="1"/>
  <c r="E211" i="1"/>
  <c r="H211" i="1" s="1"/>
  <c r="C211" i="1"/>
  <c r="C210" i="1"/>
  <c r="J209" i="1"/>
  <c r="C209" i="1"/>
  <c r="H208" i="1"/>
  <c r="E208" i="1"/>
  <c r="F208" i="1" s="1"/>
  <c r="G208" i="1" s="1"/>
  <c r="C208" i="1"/>
  <c r="J207" i="1"/>
  <c r="C207" i="1"/>
  <c r="C206" i="1"/>
  <c r="E206" i="1" s="1"/>
  <c r="J205" i="1"/>
  <c r="E205" i="1"/>
  <c r="H205" i="1" s="1"/>
  <c r="C205" i="1"/>
  <c r="E204" i="1"/>
  <c r="F204" i="1" s="1"/>
  <c r="G204" i="1" s="1"/>
  <c r="C204" i="1"/>
  <c r="H204" i="1" s="1"/>
  <c r="J203" i="1"/>
  <c r="C203" i="1"/>
  <c r="C202" i="1"/>
  <c r="E202" i="1" s="1"/>
  <c r="J201" i="1"/>
  <c r="C201" i="1"/>
  <c r="E201" i="1" s="1"/>
  <c r="E200" i="1"/>
  <c r="H200" i="1" s="1"/>
  <c r="C200" i="1"/>
  <c r="J199" i="1"/>
  <c r="H199" i="1"/>
  <c r="E199" i="1"/>
  <c r="F199" i="1" s="1"/>
  <c r="G199" i="1" s="1"/>
  <c r="C199" i="1"/>
  <c r="C198" i="1"/>
  <c r="J197" i="1"/>
  <c r="C197" i="1"/>
  <c r="C196" i="1"/>
  <c r="J195" i="1"/>
  <c r="H195" i="1"/>
  <c r="E195" i="1"/>
  <c r="F195" i="1" s="1"/>
  <c r="G195" i="1" s="1"/>
  <c r="C195" i="1"/>
  <c r="E194" i="1"/>
  <c r="H194" i="1" s="1"/>
  <c r="C194" i="1"/>
  <c r="J193" i="1"/>
  <c r="C193" i="1"/>
  <c r="C192" i="1"/>
  <c r="J191" i="1"/>
  <c r="E191" i="1"/>
  <c r="H191" i="1" s="1"/>
  <c r="C191" i="1"/>
  <c r="C190" i="1"/>
  <c r="E190" i="1" s="1"/>
  <c r="J189" i="1"/>
  <c r="H189" i="1"/>
  <c r="F189" i="1"/>
  <c r="G189" i="1" s="1"/>
  <c r="E189" i="1"/>
  <c r="C189" i="1"/>
  <c r="H188" i="1"/>
  <c r="E188" i="1"/>
  <c r="F188" i="1" s="1"/>
  <c r="G188" i="1" s="1"/>
  <c r="C188" i="1"/>
  <c r="J187" i="1"/>
  <c r="C187" i="1"/>
  <c r="C186" i="1"/>
  <c r="J185" i="1"/>
  <c r="H185" i="1"/>
  <c r="E185" i="1"/>
  <c r="F185" i="1" s="1"/>
  <c r="G185" i="1" s="1"/>
  <c r="C185" i="1"/>
  <c r="H184" i="1"/>
  <c r="E184" i="1"/>
  <c r="F184" i="1" s="1"/>
  <c r="G184" i="1" s="1"/>
  <c r="C184" i="1"/>
  <c r="J183" i="1"/>
  <c r="F183" i="1"/>
  <c r="G183" i="1" s="1"/>
  <c r="E183" i="1"/>
  <c r="C183" i="1"/>
  <c r="H183" i="1" s="1"/>
  <c r="C182" i="1"/>
  <c r="J181" i="1"/>
  <c r="C181" i="1"/>
  <c r="E180" i="1"/>
  <c r="H180" i="1" s="1"/>
  <c r="C180" i="1"/>
  <c r="J179" i="1"/>
  <c r="C179" i="1"/>
  <c r="E179" i="1" s="1"/>
  <c r="H178" i="1"/>
  <c r="F178" i="1"/>
  <c r="G178" i="1" s="1"/>
  <c r="E178" i="1"/>
  <c r="C178" i="1"/>
  <c r="J177" i="1"/>
  <c r="C177" i="1"/>
  <c r="E177" i="1" s="1"/>
  <c r="C176" i="1"/>
  <c r="J175" i="1"/>
  <c r="E175" i="1"/>
  <c r="F175" i="1" s="1"/>
  <c r="G175" i="1" s="1"/>
  <c r="C175" i="1"/>
  <c r="H175" i="1" s="1"/>
  <c r="H174" i="1"/>
  <c r="E174" i="1"/>
  <c r="F174" i="1" s="1"/>
  <c r="G174" i="1" s="1"/>
  <c r="C174" i="1"/>
  <c r="J173" i="1"/>
  <c r="C173" i="1"/>
  <c r="E173" i="1" s="1"/>
  <c r="F172" i="1"/>
  <c r="G172" i="1" s="1"/>
  <c r="E172" i="1"/>
  <c r="C172" i="1"/>
  <c r="H172" i="1" s="1"/>
  <c r="J171" i="1"/>
  <c r="E171" i="1"/>
  <c r="H171" i="1" s="1"/>
  <c r="C171" i="1"/>
  <c r="C170" i="1"/>
  <c r="J169" i="1"/>
  <c r="C169" i="1"/>
  <c r="C168" i="1"/>
  <c r="E168" i="1" s="1"/>
  <c r="J167" i="1"/>
  <c r="C167" i="1"/>
  <c r="C166" i="1"/>
  <c r="E166" i="1" s="1"/>
  <c r="J165" i="1"/>
  <c r="E165" i="1"/>
  <c r="H165" i="1" s="1"/>
  <c r="C165" i="1"/>
  <c r="E164" i="1"/>
  <c r="F164" i="1" s="1"/>
  <c r="G164" i="1" s="1"/>
  <c r="C164" i="1"/>
  <c r="H164" i="1" s="1"/>
  <c r="J163" i="1"/>
  <c r="C163" i="1"/>
  <c r="C162" i="1"/>
  <c r="E162" i="1" s="1"/>
  <c r="J161" i="1"/>
  <c r="C161" i="1"/>
  <c r="E161" i="1" s="1"/>
  <c r="E160" i="1"/>
  <c r="H160" i="1" s="1"/>
  <c r="C160" i="1"/>
  <c r="J159" i="1"/>
  <c r="E159" i="1"/>
  <c r="H159" i="1" s="1"/>
  <c r="C159" i="1"/>
  <c r="C158" i="1"/>
  <c r="J157" i="1"/>
  <c r="C157" i="1"/>
  <c r="C156" i="1"/>
  <c r="J155" i="1"/>
  <c r="C155" i="1"/>
  <c r="E155" i="1" s="1"/>
  <c r="E154" i="1"/>
  <c r="H154" i="1" s="1"/>
  <c r="C154" i="1"/>
  <c r="J153" i="1"/>
  <c r="C153" i="1"/>
  <c r="C152" i="1"/>
  <c r="J151" i="1"/>
  <c r="E151" i="1"/>
  <c r="H151" i="1" s="1"/>
  <c r="C151" i="1"/>
  <c r="C150" i="1"/>
  <c r="E150" i="1" s="1"/>
  <c r="J149" i="1"/>
  <c r="H149" i="1"/>
  <c r="F149" i="1"/>
  <c r="G149" i="1" s="1"/>
  <c r="E149" i="1"/>
  <c r="C149" i="1"/>
  <c r="E148" i="1"/>
  <c r="H148" i="1" s="1"/>
  <c r="C148" i="1"/>
  <c r="J147" i="1"/>
  <c r="C147" i="1"/>
  <c r="C146" i="1"/>
  <c r="J145" i="1"/>
  <c r="H145" i="1"/>
  <c r="E145" i="1"/>
  <c r="F145" i="1" s="1"/>
  <c r="G145" i="1" s="1"/>
  <c r="C145" i="1"/>
  <c r="C144" i="1"/>
  <c r="E144" i="1" s="1"/>
  <c r="J143" i="1"/>
  <c r="F143" i="1"/>
  <c r="G143" i="1" s="1"/>
  <c r="E143" i="1"/>
  <c r="C143" i="1"/>
  <c r="H143" i="1" s="1"/>
  <c r="C142" i="1"/>
  <c r="J141" i="1"/>
  <c r="C141" i="1"/>
  <c r="E140" i="1"/>
  <c r="H140" i="1" s="1"/>
  <c r="C140" i="1"/>
  <c r="J139" i="1"/>
  <c r="C139" i="1"/>
  <c r="E139" i="1" s="1"/>
  <c r="H138" i="1"/>
  <c r="F138" i="1"/>
  <c r="G138" i="1" s="1"/>
  <c r="E138" i="1"/>
  <c r="C138" i="1"/>
  <c r="J137" i="1"/>
  <c r="C137" i="1"/>
  <c r="E137" i="1" s="1"/>
  <c r="C136" i="1"/>
  <c r="J135" i="1"/>
  <c r="E135" i="1"/>
  <c r="F135" i="1" s="1"/>
  <c r="G135" i="1" s="1"/>
  <c r="C135" i="1"/>
  <c r="H135" i="1" s="1"/>
  <c r="H134" i="1"/>
  <c r="E134" i="1"/>
  <c r="F134" i="1" s="1"/>
  <c r="G134" i="1" s="1"/>
  <c r="C134" i="1"/>
  <c r="J133" i="1"/>
  <c r="C133" i="1"/>
  <c r="E133" i="1" s="1"/>
  <c r="F132" i="1"/>
  <c r="G132" i="1" s="1"/>
  <c r="E132" i="1"/>
  <c r="C132" i="1"/>
  <c r="H132" i="1" s="1"/>
  <c r="J131" i="1"/>
  <c r="E131" i="1"/>
  <c r="H131" i="1" s="1"/>
  <c r="C131" i="1"/>
  <c r="C130" i="1"/>
  <c r="J129" i="1"/>
  <c r="C129" i="1"/>
  <c r="F128" i="1"/>
  <c r="E128" i="1"/>
  <c r="C128" i="1"/>
  <c r="J127" i="1"/>
  <c r="E127" i="1"/>
  <c r="F127" i="1" s="1"/>
  <c r="C127" i="1"/>
  <c r="F126" i="1"/>
  <c r="E126" i="1"/>
  <c r="C126" i="1"/>
  <c r="J125" i="1"/>
  <c r="C125" i="1"/>
  <c r="E125" i="1" s="1"/>
  <c r="F125" i="1" s="1"/>
  <c r="C124" i="1"/>
  <c r="E124" i="1" s="1"/>
  <c r="F124" i="1" s="1"/>
  <c r="J123" i="1"/>
  <c r="C123" i="1"/>
  <c r="E123" i="1" s="1"/>
  <c r="F123" i="1" s="1"/>
  <c r="C122" i="1"/>
  <c r="E122" i="1" s="1"/>
  <c r="F122" i="1" s="1"/>
  <c r="J121" i="1"/>
  <c r="C121" i="1"/>
  <c r="E121" i="1" s="1"/>
  <c r="F121" i="1" s="1"/>
  <c r="C120" i="1"/>
  <c r="E120" i="1" s="1"/>
  <c r="F120" i="1" s="1"/>
  <c r="J119" i="1"/>
  <c r="E119" i="1"/>
  <c r="F119" i="1" s="1"/>
  <c r="C119" i="1"/>
  <c r="C118" i="1"/>
  <c r="E118" i="1" s="1"/>
  <c r="F118" i="1" s="1"/>
  <c r="J117" i="1"/>
  <c r="E117" i="1"/>
  <c r="F117" i="1" s="1"/>
  <c r="C117" i="1"/>
  <c r="C116" i="1"/>
  <c r="E116" i="1" s="1"/>
  <c r="F116" i="1" s="1"/>
  <c r="J115" i="1"/>
  <c r="E115" i="1"/>
  <c r="F115" i="1" s="1"/>
  <c r="C115" i="1"/>
  <c r="E114" i="1"/>
  <c r="F114" i="1" s="1"/>
  <c r="C114" i="1"/>
  <c r="J113" i="1"/>
  <c r="C113" i="1"/>
  <c r="E113" i="1" s="1"/>
  <c r="F113" i="1" s="1"/>
  <c r="E112" i="1"/>
  <c r="F112" i="1" s="1"/>
  <c r="C112" i="1"/>
  <c r="J111" i="1"/>
  <c r="F111" i="1"/>
  <c r="E111" i="1"/>
  <c r="C111" i="1"/>
  <c r="C110" i="1"/>
  <c r="E110" i="1" s="1"/>
  <c r="F110" i="1" s="1"/>
  <c r="J109" i="1"/>
  <c r="F109" i="1"/>
  <c r="E109" i="1"/>
  <c r="C109" i="1"/>
  <c r="C108" i="1"/>
  <c r="E108" i="1" s="1"/>
  <c r="F108" i="1" s="1"/>
  <c r="J107" i="1"/>
  <c r="C107" i="1"/>
  <c r="E107" i="1" s="1"/>
  <c r="F107" i="1" s="1"/>
  <c r="C106" i="1"/>
  <c r="E106" i="1" s="1"/>
  <c r="F106" i="1" s="1"/>
  <c r="J105" i="1"/>
  <c r="C105" i="1"/>
  <c r="E105" i="1" s="1"/>
  <c r="F105" i="1" s="1"/>
  <c r="E104" i="1"/>
  <c r="F104" i="1" s="1"/>
  <c r="C104" i="1"/>
  <c r="J103" i="1"/>
  <c r="C103" i="1"/>
  <c r="E103" i="1" s="1"/>
  <c r="F103" i="1" s="1"/>
  <c r="C102" i="1"/>
  <c r="E102" i="1" s="1"/>
  <c r="F102" i="1" s="1"/>
  <c r="J101" i="1"/>
  <c r="C101" i="1"/>
  <c r="E101" i="1" s="1"/>
  <c r="F101" i="1" s="1"/>
  <c r="C100" i="1"/>
  <c r="E100" i="1" s="1"/>
  <c r="F100" i="1" s="1"/>
  <c r="J99" i="1"/>
  <c r="C99" i="1"/>
  <c r="E99" i="1" s="1"/>
  <c r="F99" i="1" s="1"/>
  <c r="C98" i="1"/>
  <c r="E98" i="1" s="1"/>
  <c r="F98" i="1" s="1"/>
  <c r="J97" i="1"/>
  <c r="E97" i="1"/>
  <c r="F97" i="1" s="1"/>
  <c r="C97" i="1"/>
  <c r="E96" i="1"/>
  <c r="F96" i="1" s="1"/>
  <c r="C96" i="1"/>
  <c r="J95" i="1"/>
  <c r="E95" i="1"/>
  <c r="F95" i="1" s="1"/>
  <c r="C95" i="1"/>
  <c r="E94" i="1"/>
  <c r="F94" i="1" s="1"/>
  <c r="C94" i="1"/>
  <c r="J93" i="1"/>
  <c r="C93" i="1"/>
  <c r="E93" i="1" s="1"/>
  <c r="F93" i="1" s="1"/>
  <c r="E92" i="1"/>
  <c r="F92" i="1" s="1"/>
  <c r="C92" i="1"/>
  <c r="J91" i="1"/>
  <c r="C91" i="1"/>
  <c r="E91" i="1" s="1"/>
  <c r="F91" i="1" s="1"/>
  <c r="C90" i="1"/>
  <c r="E90" i="1" s="1"/>
  <c r="F90" i="1" s="1"/>
  <c r="J89" i="1"/>
  <c r="C89" i="1"/>
  <c r="E89" i="1" s="1"/>
  <c r="F89" i="1" s="1"/>
  <c r="F88" i="1"/>
  <c r="E88" i="1"/>
  <c r="C88" i="1"/>
  <c r="J87" i="1"/>
  <c r="E87" i="1"/>
  <c r="F87" i="1" s="1"/>
  <c r="C87" i="1"/>
  <c r="F86" i="1"/>
  <c r="E86" i="1"/>
  <c r="C86" i="1"/>
  <c r="J85" i="1"/>
  <c r="C85" i="1"/>
  <c r="E85" i="1" s="1"/>
  <c r="F85" i="1" s="1"/>
  <c r="C84" i="1"/>
  <c r="E84" i="1" s="1"/>
  <c r="F84" i="1" s="1"/>
  <c r="J83" i="1"/>
  <c r="C83" i="1"/>
  <c r="E83" i="1" s="1"/>
  <c r="F83" i="1" s="1"/>
  <c r="C82" i="1"/>
  <c r="E82" i="1" s="1"/>
  <c r="F82" i="1" s="1"/>
  <c r="J81" i="1"/>
  <c r="C81" i="1"/>
  <c r="E81" i="1" s="1"/>
  <c r="F81" i="1" s="1"/>
  <c r="C80" i="1"/>
  <c r="E80" i="1" s="1"/>
  <c r="F80" i="1" s="1"/>
  <c r="J79" i="1"/>
  <c r="E79" i="1"/>
  <c r="F79" i="1" s="1"/>
  <c r="C79" i="1"/>
  <c r="C78" i="1"/>
  <c r="E78" i="1" s="1"/>
  <c r="F78" i="1" s="1"/>
  <c r="J77" i="1"/>
  <c r="E77" i="1"/>
  <c r="F77" i="1" s="1"/>
  <c r="C77" i="1"/>
  <c r="E76" i="1"/>
  <c r="F76" i="1" s="1"/>
  <c r="C76" i="1"/>
  <c r="J75" i="1"/>
  <c r="E75" i="1"/>
  <c r="F75" i="1" s="1"/>
  <c r="C75" i="1"/>
  <c r="C74" i="1"/>
  <c r="E74" i="1" s="1"/>
  <c r="F74" i="1" s="1"/>
  <c r="J73" i="1"/>
  <c r="C73" i="1"/>
  <c r="E73" i="1" s="1"/>
  <c r="F73" i="1" s="1"/>
  <c r="E72" i="1"/>
  <c r="F72" i="1" s="1"/>
  <c r="C72" i="1"/>
  <c r="J71" i="1"/>
  <c r="F71" i="1"/>
  <c r="E71" i="1"/>
  <c r="C71" i="1"/>
  <c r="C70" i="1"/>
  <c r="E70" i="1" s="1"/>
  <c r="F70" i="1" s="1"/>
  <c r="J69" i="1"/>
  <c r="F69" i="1"/>
  <c r="E69" i="1"/>
  <c r="C69" i="1"/>
  <c r="C68" i="1"/>
  <c r="E68" i="1" s="1"/>
  <c r="F68" i="1" s="1"/>
  <c r="J67" i="1"/>
  <c r="C67" i="1"/>
  <c r="E67" i="1" s="1"/>
  <c r="F67" i="1" s="1"/>
  <c r="C66" i="1"/>
  <c r="E66" i="1" s="1"/>
  <c r="F66" i="1" s="1"/>
  <c r="J65" i="1"/>
  <c r="C65" i="1"/>
  <c r="E65" i="1" s="1"/>
  <c r="F65" i="1" s="1"/>
  <c r="E64" i="1"/>
  <c r="F64" i="1" s="1"/>
  <c r="C64" i="1"/>
  <c r="J63" i="1"/>
  <c r="C63" i="1"/>
  <c r="E63" i="1" s="1"/>
  <c r="F63" i="1" s="1"/>
  <c r="E62" i="1"/>
  <c r="F62" i="1" s="1"/>
  <c r="C62" i="1"/>
  <c r="J61" i="1"/>
  <c r="C61" i="1"/>
  <c r="E61" i="1" s="1"/>
  <c r="F61" i="1" s="1"/>
  <c r="C60" i="1"/>
  <c r="E60" i="1" s="1"/>
  <c r="F60" i="1" s="1"/>
  <c r="J59" i="1"/>
  <c r="E59" i="1"/>
  <c r="F59" i="1" s="1"/>
  <c r="C59" i="1"/>
  <c r="C58" i="1"/>
  <c r="E58" i="1" s="1"/>
  <c r="F58" i="1" s="1"/>
  <c r="J57" i="1"/>
  <c r="C57" i="1"/>
  <c r="E57" i="1" s="1"/>
  <c r="F57" i="1" s="1"/>
  <c r="F56" i="1"/>
  <c r="E56" i="1"/>
  <c r="C56" i="1"/>
  <c r="J55" i="1"/>
  <c r="E55" i="1"/>
  <c r="F55" i="1" s="1"/>
  <c r="C55" i="1"/>
  <c r="E54" i="1"/>
  <c r="F54" i="1" s="1"/>
  <c r="C54" i="1"/>
  <c r="J53" i="1"/>
  <c r="C53" i="1"/>
  <c r="E53" i="1" s="1"/>
  <c r="F53" i="1" s="1"/>
  <c r="E52" i="1"/>
  <c r="F52" i="1" s="1"/>
  <c r="C52" i="1"/>
  <c r="J51" i="1"/>
  <c r="C51" i="1"/>
  <c r="E51" i="1" s="1"/>
  <c r="F51" i="1" s="1"/>
  <c r="C50" i="1"/>
  <c r="E50" i="1" s="1"/>
  <c r="F50" i="1" s="1"/>
  <c r="J49" i="1"/>
  <c r="C49" i="1"/>
  <c r="E49" i="1" s="1"/>
  <c r="F49" i="1" s="1"/>
  <c r="F48" i="1"/>
  <c r="E48" i="1"/>
  <c r="C48" i="1"/>
  <c r="J47" i="1"/>
  <c r="E47" i="1"/>
  <c r="F47" i="1" s="1"/>
  <c r="C47" i="1"/>
  <c r="F46" i="1"/>
  <c r="E46" i="1"/>
  <c r="C46" i="1"/>
  <c r="J45" i="1"/>
  <c r="C45" i="1"/>
  <c r="E45" i="1" s="1"/>
  <c r="F45" i="1" s="1"/>
  <c r="C44" i="1"/>
  <c r="E44" i="1" s="1"/>
  <c r="F44" i="1" s="1"/>
  <c r="J43" i="1"/>
  <c r="C43" i="1"/>
  <c r="E43" i="1" s="1"/>
  <c r="F43" i="1" s="1"/>
  <c r="C42" i="1"/>
  <c r="E42" i="1" s="1"/>
  <c r="F42" i="1" s="1"/>
  <c r="J41" i="1"/>
  <c r="C41" i="1"/>
  <c r="E41" i="1" s="1"/>
  <c r="F41" i="1" s="1"/>
  <c r="C40" i="1"/>
  <c r="E40" i="1" s="1"/>
  <c r="F40" i="1" s="1"/>
  <c r="J39" i="1"/>
  <c r="E39" i="1"/>
  <c r="F39" i="1" s="1"/>
  <c r="C39" i="1"/>
  <c r="C38" i="1"/>
  <c r="E38" i="1" s="1"/>
  <c r="F38" i="1" s="1"/>
  <c r="J37" i="1"/>
  <c r="E37" i="1"/>
  <c r="F37" i="1" s="1"/>
  <c r="C37" i="1"/>
  <c r="E36" i="1"/>
  <c r="F36" i="1" s="1"/>
  <c r="C36" i="1"/>
  <c r="J35" i="1"/>
  <c r="E35" i="1"/>
  <c r="F35" i="1" s="1"/>
  <c r="C35" i="1"/>
  <c r="C34" i="1"/>
  <c r="E34" i="1" s="1"/>
  <c r="F34" i="1" s="1"/>
  <c r="J33" i="1"/>
  <c r="C33" i="1"/>
  <c r="E33" i="1" s="1"/>
  <c r="F33" i="1" s="1"/>
  <c r="E32" i="1"/>
  <c r="F32" i="1" s="1"/>
  <c r="C32" i="1"/>
  <c r="J31" i="1"/>
  <c r="F31" i="1"/>
  <c r="E31" i="1"/>
  <c r="C31" i="1"/>
  <c r="C30" i="1"/>
  <c r="E30" i="1" s="1"/>
  <c r="F30" i="1" s="1"/>
  <c r="J29" i="1"/>
  <c r="F29" i="1"/>
  <c r="E29" i="1"/>
  <c r="C29" i="1"/>
  <c r="C28" i="1"/>
  <c r="E28" i="1" s="1"/>
  <c r="F28" i="1" s="1"/>
  <c r="J27" i="1"/>
  <c r="C27" i="1"/>
  <c r="E27" i="1" s="1"/>
  <c r="F27" i="1" s="1"/>
  <c r="C26" i="1"/>
  <c r="E26" i="1" s="1"/>
  <c r="F26" i="1" s="1"/>
  <c r="J25" i="1"/>
  <c r="C25" i="1"/>
  <c r="E25" i="1" s="1"/>
  <c r="F25" i="1" s="1"/>
  <c r="E24" i="1"/>
  <c r="F24" i="1" s="1"/>
  <c r="C24" i="1"/>
  <c r="J23" i="1"/>
  <c r="C23" i="1"/>
  <c r="E23" i="1" s="1"/>
  <c r="F23" i="1" s="1"/>
  <c r="C22" i="1"/>
  <c r="E22" i="1" s="1"/>
  <c r="F22" i="1" s="1"/>
  <c r="J21" i="1"/>
  <c r="C21" i="1"/>
  <c r="E21" i="1" s="1"/>
  <c r="F21" i="1" s="1"/>
  <c r="C20" i="1"/>
  <c r="E20" i="1" s="1"/>
  <c r="F20" i="1" s="1"/>
  <c r="J19" i="1"/>
  <c r="E19" i="1"/>
  <c r="F19" i="1" s="1"/>
  <c r="C19" i="1"/>
  <c r="C18" i="1"/>
  <c r="E18" i="1" s="1"/>
  <c r="F18" i="1" s="1"/>
  <c r="J17" i="1"/>
  <c r="C17" i="1"/>
  <c r="E17" i="1" s="1"/>
  <c r="F17" i="1" s="1"/>
  <c r="E16" i="1"/>
  <c r="F16" i="1" s="1"/>
  <c r="C16" i="1"/>
  <c r="J15" i="1"/>
  <c r="E15" i="1"/>
  <c r="F15" i="1" s="1"/>
  <c r="C15" i="1"/>
  <c r="E14" i="1"/>
  <c r="F14" i="1" s="1"/>
  <c r="C14" i="1"/>
  <c r="J13" i="1"/>
  <c r="C13" i="1"/>
  <c r="E13" i="1" s="1"/>
  <c r="F13" i="1" s="1"/>
  <c r="E12" i="1"/>
  <c r="F12" i="1" s="1"/>
  <c r="C12" i="1"/>
  <c r="J11" i="1"/>
  <c r="C11" i="1"/>
  <c r="E11" i="1" s="1"/>
  <c r="F11" i="1" s="1"/>
  <c r="C10" i="1"/>
  <c r="E10" i="1" s="1"/>
  <c r="F10" i="1" s="1"/>
  <c r="J9" i="1"/>
  <c r="C9" i="1"/>
  <c r="E9" i="1" s="1"/>
  <c r="F9" i="1" s="1"/>
  <c r="F8" i="1"/>
  <c r="E8" i="1"/>
  <c r="C8" i="1"/>
  <c r="J7" i="1"/>
  <c r="E7" i="1"/>
  <c r="F7" i="1" s="1"/>
  <c r="C7" i="1"/>
  <c r="F6" i="1"/>
  <c r="E6" i="1"/>
  <c r="C6" i="1"/>
  <c r="J5" i="1"/>
  <c r="C5" i="1"/>
  <c r="E5" i="1" s="1"/>
  <c r="F5" i="1" s="1"/>
  <c r="C4" i="1"/>
  <c r="E4" i="1" s="1"/>
  <c r="F4" i="1" s="1"/>
  <c r="J3" i="1"/>
  <c r="C3" i="1"/>
  <c r="E3" i="1" s="1"/>
  <c r="F3" i="1" s="1"/>
  <c r="H218" i="1" l="1"/>
  <c r="F218" i="1"/>
  <c r="G218" i="1" s="1"/>
  <c r="F190" i="1"/>
  <c r="G190" i="1" s="1"/>
  <c r="H190" i="1"/>
  <c r="H137" i="1"/>
  <c r="F137" i="1"/>
  <c r="G137" i="1" s="1"/>
  <c r="H155" i="1"/>
  <c r="F155" i="1"/>
  <c r="G155" i="1" s="1"/>
  <c r="H166" i="1"/>
  <c r="F166" i="1"/>
  <c r="G166" i="1" s="1"/>
  <c r="F201" i="1"/>
  <c r="G201" i="1" s="1"/>
  <c r="H201" i="1"/>
  <c r="H167" i="1"/>
  <c r="H177" i="1"/>
  <c r="F177" i="1"/>
  <c r="G177" i="1" s="1"/>
  <c r="H202" i="1"/>
  <c r="F202" i="1"/>
  <c r="G202" i="1" s="1"/>
  <c r="F168" i="1"/>
  <c r="G168" i="1" s="1"/>
  <c r="H168" i="1"/>
  <c r="H221" i="1"/>
  <c r="F139" i="1"/>
  <c r="G139" i="1" s="1"/>
  <c r="H139" i="1"/>
  <c r="H158" i="1"/>
  <c r="H213" i="1"/>
  <c r="F213" i="1"/>
  <c r="G213" i="1" s="1"/>
  <c r="H222" i="1"/>
  <c r="F179" i="1"/>
  <c r="G179" i="1" s="1"/>
  <c r="H179" i="1"/>
  <c r="H133" i="1"/>
  <c r="F133" i="1"/>
  <c r="G133" i="1" s="1"/>
  <c r="F150" i="1"/>
  <c r="G150" i="1" s="1"/>
  <c r="H150" i="1"/>
  <c r="F161" i="1"/>
  <c r="G161" i="1" s="1"/>
  <c r="H161" i="1"/>
  <c r="H196" i="1"/>
  <c r="H206" i="1"/>
  <c r="F206" i="1"/>
  <c r="G206" i="1" s="1"/>
  <c r="H224" i="1"/>
  <c r="F224" i="1"/>
  <c r="G224" i="1" s="1"/>
  <c r="H207" i="1"/>
  <c r="H162" i="1"/>
  <c r="F162" i="1"/>
  <c r="G162" i="1" s="1"/>
  <c r="H173" i="1"/>
  <c r="F173" i="1"/>
  <c r="G173" i="1" s="1"/>
  <c r="H198" i="1"/>
  <c r="H216" i="1"/>
  <c r="H217" i="1"/>
  <c r="F217" i="1"/>
  <c r="G217" i="1" s="1"/>
  <c r="H144" i="1"/>
  <c r="F144" i="1"/>
  <c r="G144" i="1" s="1"/>
  <c r="E136" i="1"/>
  <c r="F136" i="1" s="1"/>
  <c r="G136" i="1" s="1"/>
  <c r="E147" i="1"/>
  <c r="F147" i="1" s="1"/>
  <c r="G147" i="1" s="1"/>
  <c r="F154" i="1"/>
  <c r="G154" i="1" s="1"/>
  <c r="F165" i="1"/>
  <c r="G165" i="1" s="1"/>
  <c r="E176" i="1"/>
  <c r="F176" i="1" s="1"/>
  <c r="G176" i="1" s="1"/>
  <c r="E187" i="1"/>
  <c r="F187" i="1" s="1"/>
  <c r="G187" i="1" s="1"/>
  <c r="F194" i="1"/>
  <c r="G194" i="1" s="1"/>
  <c r="F205" i="1"/>
  <c r="G205" i="1" s="1"/>
  <c r="E216" i="1"/>
  <c r="F216" i="1" s="1"/>
  <c r="G216" i="1" s="1"/>
  <c r="E129" i="1"/>
  <c r="F129" i="1" s="1"/>
  <c r="G129" i="1" s="1"/>
  <c r="E158" i="1"/>
  <c r="F158" i="1" s="1"/>
  <c r="G158" i="1" s="1"/>
  <c r="E169" i="1"/>
  <c r="F169" i="1" s="1"/>
  <c r="G169" i="1" s="1"/>
  <c r="E198" i="1"/>
  <c r="F198" i="1" s="1"/>
  <c r="G198" i="1" s="1"/>
  <c r="E209" i="1"/>
  <c r="F209" i="1" s="1"/>
  <c r="G209" i="1" s="1"/>
  <c r="F140" i="1"/>
  <c r="G140" i="1" s="1"/>
  <c r="F151" i="1"/>
  <c r="G151" i="1" s="1"/>
  <c r="F180" i="1"/>
  <c r="G180" i="1" s="1"/>
  <c r="F191" i="1"/>
  <c r="G191" i="1" s="1"/>
  <c r="F220" i="1"/>
  <c r="G220" i="1" s="1"/>
  <c r="E130" i="1"/>
  <c r="F130" i="1" s="1"/>
  <c r="G130" i="1" s="1"/>
  <c r="E141" i="1"/>
  <c r="F141" i="1" s="1"/>
  <c r="G141" i="1" s="1"/>
  <c r="F148" i="1"/>
  <c r="G148" i="1" s="1"/>
  <c r="F159" i="1"/>
  <c r="G159" i="1" s="1"/>
  <c r="E170" i="1"/>
  <c r="F170" i="1" s="1"/>
  <c r="G170" i="1" s="1"/>
  <c r="E181" i="1"/>
  <c r="F181" i="1" s="1"/>
  <c r="G181" i="1" s="1"/>
  <c r="E210" i="1"/>
  <c r="F210" i="1" s="1"/>
  <c r="G210" i="1" s="1"/>
  <c r="E221" i="1"/>
  <c r="F221" i="1" s="1"/>
  <c r="G221" i="1" s="1"/>
  <c r="E152" i="1"/>
  <c r="F152" i="1" s="1"/>
  <c r="G152" i="1" s="1"/>
  <c r="E163" i="1"/>
  <c r="F163" i="1" s="1"/>
  <c r="G163" i="1" s="1"/>
  <c r="E192" i="1"/>
  <c r="F192" i="1" s="1"/>
  <c r="G192" i="1" s="1"/>
  <c r="E203" i="1"/>
  <c r="F203" i="1" s="1"/>
  <c r="G203" i="1" s="1"/>
  <c r="E156" i="1"/>
  <c r="F156" i="1" s="1"/>
  <c r="G156" i="1" s="1"/>
  <c r="E167" i="1"/>
  <c r="F167" i="1" s="1"/>
  <c r="G167" i="1" s="1"/>
  <c r="E196" i="1"/>
  <c r="F196" i="1" s="1"/>
  <c r="G196" i="1" s="1"/>
  <c r="E207" i="1"/>
  <c r="F207" i="1" s="1"/>
  <c r="G207" i="1" s="1"/>
  <c r="F131" i="1"/>
  <c r="G131" i="1" s="1"/>
  <c r="E142" i="1"/>
  <c r="F142" i="1" s="1"/>
  <c r="G142" i="1" s="1"/>
  <c r="E153" i="1"/>
  <c r="F153" i="1" s="1"/>
  <c r="G153" i="1" s="1"/>
  <c r="F160" i="1"/>
  <c r="G160" i="1" s="1"/>
  <c r="F171" i="1"/>
  <c r="G171" i="1" s="1"/>
  <c r="E182" i="1"/>
  <c r="F182" i="1" s="1"/>
  <c r="G182" i="1" s="1"/>
  <c r="E193" i="1"/>
  <c r="F193" i="1" s="1"/>
  <c r="G193" i="1" s="1"/>
  <c r="F200" i="1"/>
  <c r="G200" i="1" s="1"/>
  <c r="F211" i="1"/>
  <c r="G211" i="1" s="1"/>
  <c r="E222" i="1"/>
  <c r="F222" i="1" s="1"/>
  <c r="G222" i="1" s="1"/>
  <c r="E146" i="1"/>
  <c r="F146" i="1" s="1"/>
  <c r="G146" i="1" s="1"/>
  <c r="E157" i="1"/>
  <c r="F157" i="1" s="1"/>
  <c r="G157" i="1" s="1"/>
  <c r="E186" i="1"/>
  <c r="F186" i="1" s="1"/>
  <c r="G186" i="1" s="1"/>
  <c r="E197" i="1"/>
  <c r="F197" i="1" s="1"/>
  <c r="G197" i="1" s="1"/>
  <c r="E226" i="1"/>
  <c r="F226" i="1" s="1"/>
  <c r="G226" i="1" s="1"/>
  <c r="H197" i="1" l="1"/>
  <c r="H147" i="1"/>
  <c r="H156" i="1"/>
  <c r="H169" i="1"/>
  <c r="H226" i="1"/>
  <c r="H153" i="1"/>
  <c r="H146" i="1"/>
  <c r="H203" i="1"/>
  <c r="H129" i="1"/>
  <c r="H182" i="1"/>
  <c r="H152" i="1"/>
  <c r="H142" i="1"/>
  <c r="H136" i="1"/>
  <c r="H209" i="1"/>
  <c r="H193" i="1"/>
  <c r="H210" i="1"/>
  <c r="H163" i="1"/>
  <c r="H141" i="1"/>
  <c r="H157" i="1"/>
  <c r="H181" i="1"/>
  <c r="H187" i="1"/>
  <c r="H130" i="1"/>
  <c r="H186" i="1"/>
  <c r="H192" i="1"/>
  <c r="H170" i="1"/>
  <c r="H176" i="1"/>
</calcChain>
</file>

<file path=xl/sharedStrings.xml><?xml version="1.0" encoding="utf-8"?>
<sst xmlns="http://schemas.openxmlformats.org/spreadsheetml/2006/main" count="347" uniqueCount="347">
  <si>
    <t>Semester</t>
  </si>
  <si>
    <r>
      <t>Observed semi-annual runoff (Hm</t>
    </r>
    <r>
      <rPr>
        <b/>
        <vertAlign val="superscript"/>
        <sz val="10"/>
        <color theme="1"/>
        <rFont val="Calibri Light"/>
        <family val="2"/>
      </rPr>
      <t>3</t>
    </r>
    <r>
      <rPr>
        <b/>
        <sz val="10"/>
        <color theme="1"/>
        <rFont val="Calibri Light"/>
        <family val="2"/>
      </rPr>
      <t>)</t>
    </r>
  </si>
  <si>
    <t>Observed runoff (transformed)</t>
  </si>
  <si>
    <t>Residual</t>
  </si>
  <si>
    <t>Forecasted runoff (transformed)</t>
  </si>
  <si>
    <r>
      <t>Forecasted semi-annual runoff (Hm</t>
    </r>
    <r>
      <rPr>
        <b/>
        <vertAlign val="superscript"/>
        <sz val="10"/>
        <color theme="1"/>
        <rFont val="Calibri Light"/>
        <family val="2"/>
      </rPr>
      <t>3</t>
    </r>
    <r>
      <rPr>
        <b/>
        <sz val="10"/>
        <color theme="1"/>
        <rFont val="Calibri Light"/>
        <family val="2"/>
      </rPr>
      <t>)</t>
    </r>
  </si>
  <si>
    <t>Relative error semi-annual runoff</t>
  </si>
  <si>
    <t>Relative error (transformed)</t>
  </si>
  <si>
    <t>Hydrological cycle</t>
  </si>
  <si>
    <r>
      <t>Observed annual runoff (Hm</t>
    </r>
    <r>
      <rPr>
        <b/>
        <vertAlign val="superscript"/>
        <sz val="10"/>
        <color theme="1"/>
        <rFont val="Calibri Light"/>
        <family val="2"/>
      </rPr>
      <t>3</t>
    </r>
    <r>
      <rPr>
        <b/>
        <sz val="10"/>
        <color theme="1"/>
        <rFont val="Calibri Light"/>
        <family val="2"/>
      </rPr>
      <t>)</t>
    </r>
  </si>
  <si>
    <t>1909.0</t>
  </si>
  <si>
    <t>1909-1910</t>
  </si>
  <si>
    <t>1909.5</t>
  </si>
  <si>
    <t>1910.0</t>
  </si>
  <si>
    <t>1910-1911</t>
  </si>
  <si>
    <t>1910.5</t>
  </si>
  <si>
    <t>1911.0</t>
  </si>
  <si>
    <t>1911-1912</t>
  </si>
  <si>
    <t>1911.5</t>
  </si>
  <si>
    <t>1912.0</t>
  </si>
  <si>
    <t>1912-1913</t>
  </si>
  <si>
    <t>1912.5</t>
  </si>
  <si>
    <t>1913.0</t>
  </si>
  <si>
    <t>1913-1914</t>
  </si>
  <si>
    <t>1913.5</t>
  </si>
  <si>
    <t>1914.0</t>
  </si>
  <si>
    <t>1914-1915</t>
  </si>
  <si>
    <t>1914.5</t>
  </si>
  <si>
    <t>1915.0</t>
  </si>
  <si>
    <t>1915-1916</t>
  </si>
  <si>
    <t>1915.5</t>
  </si>
  <si>
    <t>1916.0</t>
  </si>
  <si>
    <t>1916-1917</t>
  </si>
  <si>
    <t>1916.5</t>
  </si>
  <si>
    <t>1917.0</t>
  </si>
  <si>
    <t>1917-1918</t>
  </si>
  <si>
    <t>1917.5</t>
  </si>
  <si>
    <t>1918.0</t>
  </si>
  <si>
    <t>1918-1919</t>
  </si>
  <si>
    <t>1918.5</t>
  </si>
  <si>
    <t>1919.0</t>
  </si>
  <si>
    <t>1919-1920</t>
  </si>
  <si>
    <t>1919.5</t>
  </si>
  <si>
    <t>1920.0</t>
  </si>
  <si>
    <t>1920-1921</t>
  </si>
  <si>
    <t>1920.5</t>
  </si>
  <si>
    <t>1921.0</t>
  </si>
  <si>
    <t>1921-1922</t>
  </si>
  <si>
    <t>1921.5</t>
  </si>
  <si>
    <t>1922.0</t>
  </si>
  <si>
    <t>1922-1923</t>
  </si>
  <si>
    <t>1922.5</t>
  </si>
  <si>
    <t>1923.0</t>
  </si>
  <si>
    <t>1923-1924</t>
  </si>
  <si>
    <t>1923.5</t>
  </si>
  <si>
    <t>1924.0</t>
  </si>
  <si>
    <t>1924-1925</t>
  </si>
  <si>
    <t>1924.5</t>
  </si>
  <si>
    <t>1925.0</t>
  </si>
  <si>
    <t>1925-1926</t>
  </si>
  <si>
    <t>1925.5</t>
  </si>
  <si>
    <t>1926.0</t>
  </si>
  <si>
    <t>1926-1927</t>
  </si>
  <si>
    <t>1926.5</t>
  </si>
  <si>
    <t>1927.0</t>
  </si>
  <si>
    <t>1927-1928</t>
  </si>
  <si>
    <t>1927.5</t>
  </si>
  <si>
    <t>1928.0</t>
  </si>
  <si>
    <t>1928-1929</t>
  </si>
  <si>
    <t>1928.5</t>
  </si>
  <si>
    <t>1929.0</t>
  </si>
  <si>
    <t>1929-1930</t>
  </si>
  <si>
    <t>1929.5</t>
  </si>
  <si>
    <t>1930.0</t>
  </si>
  <si>
    <t>1930-1931</t>
  </si>
  <si>
    <t>1930.5</t>
  </si>
  <si>
    <t>1931.0</t>
  </si>
  <si>
    <t>1931-1932</t>
  </si>
  <si>
    <t>1931.5</t>
  </si>
  <si>
    <t>1932.0</t>
  </si>
  <si>
    <t>1932-1933</t>
  </si>
  <si>
    <t>1932.5</t>
  </si>
  <si>
    <t>1933.0</t>
  </si>
  <si>
    <t>1933-1934</t>
  </si>
  <si>
    <t>1933.5</t>
  </si>
  <si>
    <t>1934.0</t>
  </si>
  <si>
    <t>1934-1935</t>
  </si>
  <si>
    <t>1934.5</t>
  </si>
  <si>
    <t>1935.0</t>
  </si>
  <si>
    <t>1935-1936</t>
  </si>
  <si>
    <t>1935.5</t>
  </si>
  <si>
    <t>1936.0</t>
  </si>
  <si>
    <t>1936-1937</t>
  </si>
  <si>
    <t>1936.5</t>
  </si>
  <si>
    <t>1937.0</t>
  </si>
  <si>
    <t>1937-1938</t>
  </si>
  <si>
    <t>1937.5</t>
  </si>
  <si>
    <t>1938.0</t>
  </si>
  <si>
    <t>1938-1939</t>
  </si>
  <si>
    <t>1938.5</t>
  </si>
  <si>
    <t>1939.0</t>
  </si>
  <si>
    <t>1939-1940</t>
  </si>
  <si>
    <t>1939.5</t>
  </si>
  <si>
    <t>1940.0</t>
  </si>
  <si>
    <t>1940-1941</t>
  </si>
  <si>
    <t>1940.5</t>
  </si>
  <si>
    <t>1941.0</t>
  </si>
  <si>
    <t>1941-1942</t>
  </si>
  <si>
    <t>1941.5</t>
  </si>
  <si>
    <t>1942.0</t>
  </si>
  <si>
    <t>1942-1943</t>
  </si>
  <si>
    <t>1942.5</t>
  </si>
  <si>
    <t>1943.0</t>
  </si>
  <si>
    <t>1943-1944</t>
  </si>
  <si>
    <t>1943.5</t>
  </si>
  <si>
    <t>1944.0</t>
  </si>
  <si>
    <t>1944-1945</t>
  </si>
  <si>
    <t>1944.5</t>
  </si>
  <si>
    <t>1945.0</t>
  </si>
  <si>
    <t>1945-1946</t>
  </si>
  <si>
    <t>1945.5</t>
  </si>
  <si>
    <t>1946.0</t>
  </si>
  <si>
    <t>1946-1947</t>
  </si>
  <si>
    <t>1946.5</t>
  </si>
  <si>
    <t>1947.0</t>
  </si>
  <si>
    <t>1947-1948</t>
  </si>
  <si>
    <t>1947.5</t>
  </si>
  <si>
    <t>1948.0</t>
  </si>
  <si>
    <t>1948-1949</t>
  </si>
  <si>
    <t>1948.5</t>
  </si>
  <si>
    <t>1949.0</t>
  </si>
  <si>
    <t>1949-1950</t>
  </si>
  <si>
    <t>1949.5</t>
  </si>
  <si>
    <t>1950.0</t>
  </si>
  <si>
    <t>1950-1951</t>
  </si>
  <si>
    <t>1950.5</t>
  </si>
  <si>
    <t>1951.0</t>
  </si>
  <si>
    <t>1951-1952</t>
  </si>
  <si>
    <t>1951.5</t>
  </si>
  <si>
    <t>1952.0</t>
  </si>
  <si>
    <t>1952-1953</t>
  </si>
  <si>
    <t>1952.5</t>
  </si>
  <si>
    <t>1953.0</t>
  </si>
  <si>
    <t>1953-1954</t>
  </si>
  <si>
    <t>1953.5</t>
  </si>
  <si>
    <t>1954.0</t>
  </si>
  <si>
    <t>1954-1955</t>
  </si>
  <si>
    <t>1954.5</t>
  </si>
  <si>
    <t>1955.0</t>
  </si>
  <si>
    <t>1955-1956</t>
  </si>
  <si>
    <t>1955.5</t>
  </si>
  <si>
    <t>1956.0</t>
  </si>
  <si>
    <t>1956-1957</t>
  </si>
  <si>
    <t>1956.5</t>
  </si>
  <si>
    <t>1957.0</t>
  </si>
  <si>
    <t>1957-1958</t>
  </si>
  <si>
    <t>1957.5</t>
  </si>
  <si>
    <t>1958.0</t>
  </si>
  <si>
    <t>1958-1959</t>
  </si>
  <si>
    <t>1958.5</t>
  </si>
  <si>
    <t>1959.0</t>
  </si>
  <si>
    <t>1959-1960</t>
  </si>
  <si>
    <t>1959.5</t>
  </si>
  <si>
    <t>1960.0</t>
  </si>
  <si>
    <t>1960-1961</t>
  </si>
  <si>
    <t>1960.5</t>
  </si>
  <si>
    <t>1961.0</t>
  </si>
  <si>
    <t>1961-1962</t>
  </si>
  <si>
    <t>1961.5</t>
  </si>
  <si>
    <t>1962.0</t>
  </si>
  <si>
    <t>1962-1963</t>
  </si>
  <si>
    <t>1962.5</t>
  </si>
  <si>
    <t>1963.0</t>
  </si>
  <si>
    <t>1963-1964</t>
  </si>
  <si>
    <t>1963.5</t>
  </si>
  <si>
    <t>1964.0</t>
  </si>
  <si>
    <t>1964-1965</t>
  </si>
  <si>
    <t>1964.5</t>
  </si>
  <si>
    <t>1965.0</t>
  </si>
  <si>
    <t>1965-1966</t>
  </si>
  <si>
    <t>1965.5</t>
  </si>
  <si>
    <t>1966.0</t>
  </si>
  <si>
    <t>1966-1967</t>
  </si>
  <si>
    <t>1966.5</t>
  </si>
  <si>
    <t>1967.0</t>
  </si>
  <si>
    <t>1967-1968</t>
  </si>
  <si>
    <t>1967.5</t>
  </si>
  <si>
    <t>1968.0</t>
  </si>
  <si>
    <t>1968-1969</t>
  </si>
  <si>
    <t>1968.5</t>
  </si>
  <si>
    <t>1969.0</t>
  </si>
  <si>
    <t>1969-1970</t>
  </si>
  <si>
    <t>1969.5</t>
  </si>
  <si>
    <t>1970.0</t>
  </si>
  <si>
    <t>1970-1971</t>
  </si>
  <si>
    <t>1970.5</t>
  </si>
  <si>
    <t>1971.0</t>
  </si>
  <si>
    <t>1971-1972</t>
  </si>
  <si>
    <t>1971.5</t>
  </si>
  <si>
    <t>1972.0</t>
  </si>
  <si>
    <t>1972-1973</t>
  </si>
  <si>
    <t>1972.5</t>
  </si>
  <si>
    <t>1973.0</t>
  </si>
  <si>
    <t>1973-1974</t>
  </si>
  <si>
    <t>1973.5</t>
  </si>
  <si>
    <t>1974.0</t>
  </si>
  <si>
    <t>1974-1975</t>
  </si>
  <si>
    <t>1974.5</t>
  </si>
  <si>
    <t>1975.0</t>
  </si>
  <si>
    <t>1975-1976</t>
  </si>
  <si>
    <t>1975.5</t>
  </si>
  <si>
    <t>1976.0</t>
  </si>
  <si>
    <t>1976-1977</t>
  </si>
  <si>
    <t>1976.5</t>
  </si>
  <si>
    <t>1977.0</t>
  </si>
  <si>
    <t>1977-1978</t>
  </si>
  <si>
    <t>1977.5</t>
  </si>
  <si>
    <t>1978.0</t>
  </si>
  <si>
    <t>1978-1979</t>
  </si>
  <si>
    <t>1978.5</t>
  </si>
  <si>
    <t>1979.0</t>
  </si>
  <si>
    <t>1979-1980</t>
  </si>
  <si>
    <t>1979.5</t>
  </si>
  <si>
    <t>1980.0</t>
  </si>
  <si>
    <t>1980-1981</t>
  </si>
  <si>
    <t>1980.5</t>
  </si>
  <si>
    <t>1981.0</t>
  </si>
  <si>
    <t>1981-1982</t>
  </si>
  <si>
    <t>1981.5</t>
  </si>
  <si>
    <t>1982.0</t>
  </si>
  <si>
    <t>1982-1983</t>
  </si>
  <si>
    <t>1982.5</t>
  </si>
  <si>
    <t>1983.0</t>
  </si>
  <si>
    <t>1983-1984</t>
  </si>
  <si>
    <t>1983.5</t>
  </si>
  <si>
    <t>1984.0</t>
  </si>
  <si>
    <t>1984-1985</t>
  </si>
  <si>
    <t>1984.5</t>
  </si>
  <si>
    <t>1985.0</t>
  </si>
  <si>
    <t>1985-1986</t>
  </si>
  <si>
    <t>1985.5</t>
  </si>
  <si>
    <t>1986.0</t>
  </si>
  <si>
    <t>1986-1987</t>
  </si>
  <si>
    <t>1986.5</t>
  </si>
  <si>
    <t>1987.0</t>
  </si>
  <si>
    <t>1987-1988</t>
  </si>
  <si>
    <t>1987.5</t>
  </si>
  <si>
    <t>1988.0</t>
  </si>
  <si>
    <t>1988-1989</t>
  </si>
  <si>
    <t>1988.5</t>
  </si>
  <si>
    <t>1989.0</t>
  </si>
  <si>
    <t>1989-1990</t>
  </si>
  <si>
    <t>1989.5</t>
  </si>
  <si>
    <t>1990.0</t>
  </si>
  <si>
    <t>1990-1991</t>
  </si>
  <si>
    <t>1990.5</t>
  </si>
  <si>
    <t>1991.0</t>
  </si>
  <si>
    <t>1991-1992</t>
  </si>
  <si>
    <t>1991.5</t>
  </si>
  <si>
    <t>1992.0</t>
  </si>
  <si>
    <t>1992-1993</t>
  </si>
  <si>
    <t>1992.5</t>
  </si>
  <si>
    <t>1993.0</t>
  </si>
  <si>
    <t>1993-1994</t>
  </si>
  <si>
    <t>1993.5</t>
  </si>
  <si>
    <t>1994.0</t>
  </si>
  <si>
    <t>1994-1995</t>
  </si>
  <si>
    <t>1994.5</t>
  </si>
  <si>
    <t>1995.0</t>
  </si>
  <si>
    <t>1995-1996</t>
  </si>
  <si>
    <t>1995.5</t>
  </si>
  <si>
    <t>1996.0</t>
  </si>
  <si>
    <t>1996-1997</t>
  </si>
  <si>
    <t>1996.5</t>
  </si>
  <si>
    <t>1997.0</t>
  </si>
  <si>
    <t>1997-1998</t>
  </si>
  <si>
    <t>1997.5</t>
  </si>
  <si>
    <t>1998.0</t>
  </si>
  <si>
    <t>1998-1999</t>
  </si>
  <si>
    <t>1998.5</t>
  </si>
  <si>
    <t>1999.0</t>
  </si>
  <si>
    <t>1999-2000</t>
  </si>
  <si>
    <t>1999.5</t>
  </si>
  <si>
    <t>2000.0</t>
  </si>
  <si>
    <t>2000-2001</t>
  </si>
  <si>
    <t>2000.5</t>
  </si>
  <si>
    <t>2001.0</t>
  </si>
  <si>
    <t>2001-2002</t>
  </si>
  <si>
    <t>2001.5</t>
  </si>
  <si>
    <t>2002.0</t>
  </si>
  <si>
    <t>2002-2003</t>
  </si>
  <si>
    <t>2002.5</t>
  </si>
  <si>
    <t>2003.0</t>
  </si>
  <si>
    <t>2003-2004</t>
  </si>
  <si>
    <t>2003.5</t>
  </si>
  <si>
    <t>2004.0</t>
  </si>
  <si>
    <t>2004-2005</t>
  </si>
  <si>
    <t>2004.5</t>
  </si>
  <si>
    <t>2005.0</t>
  </si>
  <si>
    <t>2005-2006</t>
  </si>
  <si>
    <t>2005.5</t>
  </si>
  <si>
    <t>2006.0</t>
  </si>
  <si>
    <t>2006-2007</t>
  </si>
  <si>
    <t>2006.5</t>
  </si>
  <si>
    <t>2007.0</t>
  </si>
  <si>
    <t>2007-2008</t>
  </si>
  <si>
    <t>2007.5</t>
  </si>
  <si>
    <t>2008.0</t>
  </si>
  <si>
    <t>2008-2009</t>
  </si>
  <si>
    <t>2008.5</t>
  </si>
  <si>
    <t>2009.0</t>
  </si>
  <si>
    <t>2009-2010</t>
  </si>
  <si>
    <t>2009.5</t>
  </si>
  <si>
    <t>2010.0</t>
  </si>
  <si>
    <t>2010-2011</t>
  </si>
  <si>
    <t>2010.5</t>
  </si>
  <si>
    <t>2011.0</t>
  </si>
  <si>
    <t>2011-2012</t>
  </si>
  <si>
    <t>2011.5</t>
  </si>
  <si>
    <t>2012.0</t>
  </si>
  <si>
    <t>2012-2013</t>
  </si>
  <si>
    <t>2012.5</t>
  </si>
  <si>
    <t>2013.0</t>
  </si>
  <si>
    <t>2013-2014</t>
  </si>
  <si>
    <t>2013.5</t>
  </si>
  <si>
    <t>2014.0</t>
  </si>
  <si>
    <t>2014-2015</t>
  </si>
  <si>
    <t>2014.5</t>
  </si>
  <si>
    <t>2015.0</t>
  </si>
  <si>
    <t>2015-2016</t>
  </si>
  <si>
    <t>2015.5</t>
  </si>
  <si>
    <t>2016.0</t>
  </si>
  <si>
    <t>2016-2017</t>
  </si>
  <si>
    <t>2016.5</t>
  </si>
  <si>
    <t>2017.0</t>
  </si>
  <si>
    <t>2017-2018</t>
  </si>
  <si>
    <t>2017.5</t>
  </si>
  <si>
    <t>2018.0</t>
  </si>
  <si>
    <t>2018-2019</t>
  </si>
  <si>
    <t>2018.5</t>
  </si>
  <si>
    <t>2019.0</t>
  </si>
  <si>
    <t>2019-2020</t>
  </si>
  <si>
    <t>2019.5</t>
  </si>
  <si>
    <t>2020.0</t>
  </si>
  <si>
    <t>2020-2021</t>
  </si>
  <si>
    <t>2020.5</t>
  </si>
  <si>
    <r>
      <rPr>
        <b/>
        <sz val="11"/>
        <color theme="1"/>
        <rFont val="Calibri"/>
        <family val="2"/>
        <scheme val="minor"/>
      </rPr>
      <t>Supplementary Table 2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Observed and forecasted semi-annual runoff, residuals, and relative errors used for SARIMA model validation.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</si>
</sst>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vertAlign val="superscript"/>
      <sz val="10"/>
      <color theme="1"/>
      <name val="Calibri Light"/>
      <family val="2"/>
    </font>
    <font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tabSelected="1" workbookViewId="0">
      <selection sqref="A1:J1"/>
    </sheetView>
  </sheetViews>
  <sheetFormatPr baseColWidth="10" defaultColWidth="9.140625" defaultRowHeight="15" x14ac:dyDescent="0.25"/>
  <cols>
    <col min="1" max="10" width="14.28515625" customWidth="1"/>
  </cols>
  <sheetData>
    <row r="1" spans="1:10" x14ac:dyDescent="0.25">
      <c r="A1" s="6" t="s">
        <v>346</v>
      </c>
      <c r="B1" s="7"/>
      <c r="C1" s="7"/>
      <c r="D1" s="7"/>
      <c r="E1" s="7"/>
      <c r="F1" s="7"/>
      <c r="G1" s="7"/>
      <c r="H1" s="7"/>
      <c r="I1" s="7"/>
      <c r="J1" s="8"/>
    </row>
    <row r="2" spans="1:10" ht="40.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1" t="s">
        <v>9</v>
      </c>
    </row>
    <row r="3" spans="1:10" x14ac:dyDescent="0.25">
      <c r="A3" s="3" t="s">
        <v>10</v>
      </c>
      <c r="B3" s="3">
        <v>482</v>
      </c>
      <c r="C3" s="4">
        <f>LN(B3-266)</f>
        <v>5.3752784076841653</v>
      </c>
      <c r="D3" s="4">
        <v>5.3752740000000002E-3</v>
      </c>
      <c r="E3" s="4">
        <f>C3+D3</f>
        <v>5.3806536816841657</v>
      </c>
      <c r="F3" s="5">
        <f>EXP(E3)+266</f>
        <v>483.16418528833481</v>
      </c>
      <c r="G3" s="4"/>
      <c r="H3" s="4"/>
      <c r="I3" s="9" t="s">
        <v>11</v>
      </c>
      <c r="J3" s="9">
        <f>B3+B4</f>
        <v>1091</v>
      </c>
    </row>
    <row r="4" spans="1:10" x14ac:dyDescent="0.25">
      <c r="A4" s="3" t="s">
        <v>12</v>
      </c>
      <c r="B4" s="3">
        <v>609</v>
      </c>
      <c r="C4" s="4">
        <f t="shared" ref="C4:C67" si="0">LN(B4-266)</f>
        <v>5.8377304471659395</v>
      </c>
      <c r="D4" s="4">
        <v>5.8377209999999997E-3</v>
      </c>
      <c r="E4" s="4">
        <f t="shared" ref="E4:E67" si="1">C4+D4</f>
        <v>5.8435681681659393</v>
      </c>
      <c r="F4" s="5">
        <f t="shared" ref="F4:F67" si="2">EXP(E4)+266</f>
        <v>611.00819423874077</v>
      </c>
      <c r="G4" s="4"/>
      <c r="H4" s="4"/>
      <c r="I4" s="9"/>
      <c r="J4" s="9"/>
    </row>
    <row r="5" spans="1:10" x14ac:dyDescent="0.25">
      <c r="A5" s="3" t="s">
        <v>13</v>
      </c>
      <c r="B5" s="3">
        <v>456</v>
      </c>
      <c r="C5" s="4">
        <f t="shared" si="0"/>
        <v>5.2470240721604862</v>
      </c>
      <c r="D5" s="4">
        <v>5.2470110000000002E-3</v>
      </c>
      <c r="E5" s="4">
        <f t="shared" si="1"/>
        <v>5.252271083160486</v>
      </c>
      <c r="F5" s="5">
        <f t="shared" si="2"/>
        <v>456.99955212727161</v>
      </c>
      <c r="G5" s="4"/>
      <c r="H5" s="4"/>
      <c r="I5" s="9" t="s">
        <v>14</v>
      </c>
      <c r="J5" s="9">
        <f>B5+B6</f>
        <v>952</v>
      </c>
    </row>
    <row r="6" spans="1:10" x14ac:dyDescent="0.25">
      <c r="A6" s="3" t="s">
        <v>15</v>
      </c>
      <c r="B6" s="3">
        <v>496</v>
      </c>
      <c r="C6" s="4">
        <f t="shared" si="0"/>
        <v>5.4380793089231956</v>
      </c>
      <c r="D6" s="4">
        <v>5.4380640000000003E-3</v>
      </c>
      <c r="E6" s="4">
        <f t="shared" si="1"/>
        <v>5.4435173729231954</v>
      </c>
      <c r="F6" s="5">
        <f t="shared" si="2"/>
        <v>497.25416173516362</v>
      </c>
      <c r="G6" s="4"/>
      <c r="H6" s="4"/>
      <c r="I6" s="9"/>
      <c r="J6" s="9"/>
    </row>
    <row r="7" spans="1:10" x14ac:dyDescent="0.25">
      <c r="A7" s="3" t="s">
        <v>16</v>
      </c>
      <c r="B7" s="3">
        <v>440</v>
      </c>
      <c r="C7" s="4">
        <f t="shared" si="0"/>
        <v>5.1590552992145291</v>
      </c>
      <c r="D7" s="4">
        <v>5.1590400000000002E-3</v>
      </c>
      <c r="E7" s="4">
        <f t="shared" si="1"/>
        <v>5.1642143392145288</v>
      </c>
      <c r="F7" s="5">
        <f t="shared" si="2"/>
        <v>440.8999925125263</v>
      </c>
      <c r="G7" s="4"/>
      <c r="H7" s="4"/>
      <c r="I7" s="9" t="s">
        <v>17</v>
      </c>
      <c r="J7" s="9">
        <f>B7+B8</f>
        <v>870</v>
      </c>
    </row>
    <row r="8" spans="1:10" x14ac:dyDescent="0.25">
      <c r="A8" s="3" t="s">
        <v>18</v>
      </c>
      <c r="B8" s="3">
        <v>430</v>
      </c>
      <c r="C8" s="4">
        <f t="shared" si="0"/>
        <v>5.0998664278241987</v>
      </c>
      <c r="D8" s="4">
        <v>5.0998500000000004E-3</v>
      </c>
      <c r="E8" s="4">
        <f t="shared" si="1"/>
        <v>5.1049662778241984</v>
      </c>
      <c r="F8" s="5">
        <f t="shared" si="2"/>
        <v>430.83851172464301</v>
      </c>
      <c r="G8" s="4"/>
      <c r="H8" s="4"/>
      <c r="I8" s="9"/>
      <c r="J8" s="9"/>
    </row>
    <row r="9" spans="1:10" x14ac:dyDescent="0.25">
      <c r="A9" s="3" t="s">
        <v>19</v>
      </c>
      <c r="B9" s="3">
        <v>354</v>
      </c>
      <c r="C9" s="4">
        <f t="shared" si="0"/>
        <v>4.4773368144782069</v>
      </c>
      <c r="D9" s="4">
        <v>4.4773210000000003E-3</v>
      </c>
      <c r="E9" s="4">
        <f t="shared" si="1"/>
        <v>4.4818141354782073</v>
      </c>
      <c r="F9" s="5">
        <f t="shared" si="2"/>
        <v>354.3948876076164</v>
      </c>
      <c r="G9" s="4"/>
      <c r="H9" s="4"/>
      <c r="I9" s="9" t="s">
        <v>20</v>
      </c>
      <c r="J9" s="9">
        <f>B9+B10</f>
        <v>1707</v>
      </c>
    </row>
    <row r="10" spans="1:10" x14ac:dyDescent="0.25">
      <c r="A10" s="3" t="s">
        <v>21</v>
      </c>
      <c r="B10" s="3">
        <v>1353</v>
      </c>
      <c r="C10" s="4">
        <f t="shared" si="0"/>
        <v>6.9911768871212097</v>
      </c>
      <c r="D10" s="4">
        <v>6.9911590000000003E-3</v>
      </c>
      <c r="E10" s="4">
        <f t="shared" si="1"/>
        <v>6.9981680461212097</v>
      </c>
      <c r="F10" s="5">
        <f t="shared" si="2"/>
        <v>1360.6260161176763</v>
      </c>
      <c r="G10" s="4"/>
      <c r="H10" s="4"/>
      <c r="I10" s="9"/>
      <c r="J10" s="9"/>
    </row>
    <row r="11" spans="1:10" x14ac:dyDescent="0.25">
      <c r="A11" s="3" t="s">
        <v>22</v>
      </c>
      <c r="B11" s="3">
        <v>569</v>
      </c>
      <c r="C11" s="4">
        <f t="shared" si="0"/>
        <v>5.7137328055093688</v>
      </c>
      <c r="D11" s="4">
        <v>5.7137139999999999E-3</v>
      </c>
      <c r="E11" s="4">
        <f t="shared" si="1"/>
        <v>5.7194465195093684</v>
      </c>
      <c r="F11" s="5">
        <f t="shared" si="2"/>
        <v>570.73621072432593</v>
      </c>
      <c r="G11" s="4"/>
      <c r="H11" s="4"/>
      <c r="I11" s="9" t="s">
        <v>23</v>
      </c>
      <c r="J11" s="9">
        <f>B11+B12</f>
        <v>1139</v>
      </c>
    </row>
    <row r="12" spans="1:10" x14ac:dyDescent="0.25">
      <c r="A12" s="3" t="s">
        <v>24</v>
      </c>
      <c r="B12" s="3">
        <v>570</v>
      </c>
      <c r="C12" s="4">
        <f t="shared" si="0"/>
        <v>5.7170277014062219</v>
      </c>
      <c r="D12" s="4">
        <v>5.7170090000000003E-3</v>
      </c>
      <c r="E12" s="4">
        <f t="shared" si="1"/>
        <v>5.7227447104062215</v>
      </c>
      <c r="F12" s="5">
        <f t="shared" si="2"/>
        <v>571.74294821407784</v>
      </c>
      <c r="G12" s="4"/>
      <c r="H12" s="4"/>
      <c r="I12" s="9"/>
      <c r="J12" s="9"/>
    </row>
    <row r="13" spans="1:10" x14ac:dyDescent="0.25">
      <c r="A13" s="3" t="s">
        <v>25</v>
      </c>
      <c r="B13" s="3">
        <v>472</v>
      </c>
      <c r="C13" s="4">
        <f t="shared" si="0"/>
        <v>5.3278761687895813</v>
      </c>
      <c r="D13" s="4">
        <v>5.3278580000000004E-3</v>
      </c>
      <c r="E13" s="4">
        <f t="shared" si="1"/>
        <v>5.3332040267895815</v>
      </c>
      <c r="F13" s="5">
        <f t="shared" si="2"/>
        <v>473.10046771269185</v>
      </c>
      <c r="G13" s="4"/>
      <c r="H13" s="4"/>
      <c r="I13" s="9" t="s">
        <v>26</v>
      </c>
      <c r="J13" s="9">
        <f>B13+B14</f>
        <v>5795</v>
      </c>
    </row>
    <row r="14" spans="1:10" x14ac:dyDescent="0.25">
      <c r="A14" s="3" t="s">
        <v>27</v>
      </c>
      <c r="B14" s="3">
        <v>5323</v>
      </c>
      <c r="C14" s="4">
        <f t="shared" si="0"/>
        <v>8.5285287010799831</v>
      </c>
      <c r="D14" s="4">
        <v>8.5285080000000006E-3</v>
      </c>
      <c r="E14" s="4">
        <f t="shared" si="1"/>
        <v>8.5370572090799826</v>
      </c>
      <c r="F14" s="5">
        <f t="shared" si="2"/>
        <v>5366.3131004851621</v>
      </c>
      <c r="G14" s="4"/>
      <c r="H14" s="4"/>
      <c r="I14" s="9"/>
      <c r="J14" s="9"/>
    </row>
    <row r="15" spans="1:10" x14ac:dyDescent="0.25">
      <c r="A15" s="3" t="s">
        <v>28</v>
      </c>
      <c r="B15" s="3">
        <v>1769</v>
      </c>
      <c r="C15" s="4">
        <f t="shared" si="0"/>
        <v>7.3152183897529746</v>
      </c>
      <c r="D15" s="4">
        <v>7.3151960000000004E-3</v>
      </c>
      <c r="E15" s="4">
        <f t="shared" si="1"/>
        <v>7.322533585752975</v>
      </c>
      <c r="F15" s="5">
        <f t="shared" si="2"/>
        <v>1780.0350521637074</v>
      </c>
      <c r="G15" s="4"/>
      <c r="H15" s="4"/>
      <c r="I15" s="9" t="s">
        <v>29</v>
      </c>
      <c r="J15" s="9">
        <f t="shared" ref="J15" si="3">B15+B16</f>
        <v>4910</v>
      </c>
    </row>
    <row r="16" spans="1:10" x14ac:dyDescent="0.25">
      <c r="A16" s="3" t="s">
        <v>30</v>
      </c>
      <c r="B16" s="3">
        <v>3141</v>
      </c>
      <c r="C16" s="4">
        <f t="shared" si="0"/>
        <v>7.9638079532314512</v>
      </c>
      <c r="D16" s="4">
        <v>7.9637839999999998E-3</v>
      </c>
      <c r="E16" s="4">
        <f t="shared" si="1"/>
        <v>7.9717717372314514</v>
      </c>
      <c r="F16" s="5">
        <f t="shared" si="2"/>
        <v>3163.9872904165568</v>
      </c>
      <c r="G16" s="4"/>
      <c r="H16" s="4"/>
      <c r="I16" s="9"/>
      <c r="J16" s="9"/>
    </row>
    <row r="17" spans="1:10" x14ac:dyDescent="0.25">
      <c r="A17" s="3" t="s">
        <v>31</v>
      </c>
      <c r="B17" s="3">
        <v>1036</v>
      </c>
      <c r="C17" s="4">
        <f t="shared" si="0"/>
        <v>6.6463905148477291</v>
      </c>
      <c r="D17" s="4">
        <v>6.6463670000000002E-3</v>
      </c>
      <c r="E17" s="4">
        <f t="shared" si="1"/>
        <v>6.6530368818477292</v>
      </c>
      <c r="F17" s="5">
        <f t="shared" si="2"/>
        <v>1041.1347473958922</v>
      </c>
      <c r="G17" s="4"/>
      <c r="H17" s="4"/>
      <c r="I17" s="9" t="s">
        <v>32</v>
      </c>
      <c r="J17" s="9">
        <f t="shared" ref="J17" si="4">B17+B18</f>
        <v>2031</v>
      </c>
    </row>
    <row r="18" spans="1:10" x14ac:dyDescent="0.25">
      <c r="A18" s="3" t="s">
        <v>33</v>
      </c>
      <c r="B18" s="3">
        <v>995</v>
      </c>
      <c r="C18" s="4">
        <f t="shared" si="0"/>
        <v>6.5916737320086582</v>
      </c>
      <c r="D18" s="4">
        <v>6.5916509999999996E-3</v>
      </c>
      <c r="E18" s="4">
        <f t="shared" si="1"/>
        <v>6.5982653830086582</v>
      </c>
      <c r="F18" s="5">
        <f t="shared" si="2"/>
        <v>999.82118590981895</v>
      </c>
      <c r="G18" s="4"/>
      <c r="H18" s="4"/>
      <c r="I18" s="9"/>
      <c r="J18" s="9"/>
    </row>
    <row r="19" spans="1:10" x14ac:dyDescent="0.25">
      <c r="A19" s="3" t="s">
        <v>34</v>
      </c>
      <c r="B19" s="3">
        <v>498</v>
      </c>
      <c r="C19" s="4">
        <f t="shared" si="0"/>
        <v>5.4467373716663099</v>
      </c>
      <c r="D19" s="4">
        <v>5.4467159999999999E-3</v>
      </c>
      <c r="E19" s="4">
        <f t="shared" si="1"/>
        <v>5.4521840876663097</v>
      </c>
      <c r="F19" s="5">
        <f t="shared" si="2"/>
        <v>499.26708570747707</v>
      </c>
      <c r="G19" s="4"/>
      <c r="H19" s="4"/>
      <c r="I19" s="9" t="s">
        <v>35</v>
      </c>
      <c r="J19" s="9">
        <f t="shared" ref="J19" si="5">B19+B20</f>
        <v>1050</v>
      </c>
    </row>
    <row r="20" spans="1:10" x14ac:dyDescent="0.25">
      <c r="A20" s="3" t="s">
        <v>36</v>
      </c>
      <c r="B20" s="3">
        <v>552</v>
      </c>
      <c r="C20" s="4">
        <f t="shared" si="0"/>
        <v>5.6559918108198524</v>
      </c>
      <c r="D20" s="4">
        <v>5.6559720000000004E-3</v>
      </c>
      <c r="E20" s="4">
        <f t="shared" si="1"/>
        <v>5.6616477828198519</v>
      </c>
      <c r="F20" s="5">
        <f t="shared" si="2"/>
        <v>553.62219120151531</v>
      </c>
      <c r="G20" s="4"/>
      <c r="H20" s="4"/>
      <c r="I20" s="9"/>
      <c r="J20" s="9"/>
    </row>
    <row r="21" spans="1:10" x14ac:dyDescent="0.25">
      <c r="A21" s="3" t="s">
        <v>37</v>
      </c>
      <c r="B21" s="3">
        <v>527</v>
      </c>
      <c r="C21" s="4">
        <f t="shared" si="0"/>
        <v>5.5645204073226937</v>
      </c>
      <c r="D21" s="4">
        <v>5.5645010000000003E-3</v>
      </c>
      <c r="E21" s="4">
        <f t="shared" si="1"/>
        <v>5.570084908322694</v>
      </c>
      <c r="F21" s="5">
        <f t="shared" si="2"/>
        <v>528.45638302548923</v>
      </c>
      <c r="G21" s="4"/>
      <c r="H21" s="4"/>
      <c r="I21" s="9" t="s">
        <v>38</v>
      </c>
      <c r="J21" s="9">
        <f t="shared" ref="J21" si="6">B21+B22</f>
        <v>1761</v>
      </c>
    </row>
    <row r="22" spans="1:10" x14ac:dyDescent="0.25">
      <c r="A22" s="3" t="s">
        <v>39</v>
      </c>
      <c r="B22" s="3">
        <v>1234</v>
      </c>
      <c r="C22" s="4">
        <f t="shared" si="0"/>
        <v>6.8752320872765766</v>
      </c>
      <c r="D22" s="4">
        <v>6.8752120000000003E-3</v>
      </c>
      <c r="E22" s="4">
        <f t="shared" si="1"/>
        <v>6.8821072992765764</v>
      </c>
      <c r="F22" s="5">
        <f t="shared" si="2"/>
        <v>1240.6781357099283</v>
      </c>
      <c r="G22" s="4"/>
      <c r="H22" s="4"/>
      <c r="I22" s="9"/>
      <c r="J22" s="9"/>
    </row>
    <row r="23" spans="1:10" x14ac:dyDescent="0.25">
      <c r="A23" s="3" t="s">
        <v>40</v>
      </c>
      <c r="B23" s="3">
        <v>926</v>
      </c>
      <c r="C23" s="4">
        <f t="shared" si="0"/>
        <v>6.4922398350204711</v>
      </c>
      <c r="D23" s="4">
        <v>6.4922189999999996E-3</v>
      </c>
      <c r="E23" s="4">
        <f t="shared" si="1"/>
        <v>6.4987320540204712</v>
      </c>
      <c r="F23" s="5">
        <f t="shared" si="2"/>
        <v>930.29880382880083</v>
      </c>
      <c r="G23" s="4"/>
      <c r="H23" s="4"/>
      <c r="I23" s="9" t="s">
        <v>41</v>
      </c>
      <c r="J23" s="9">
        <f t="shared" ref="J23" si="7">B23+B24</f>
        <v>6825</v>
      </c>
    </row>
    <row r="24" spans="1:10" x14ac:dyDescent="0.25">
      <c r="A24" s="3" t="s">
        <v>42</v>
      </c>
      <c r="B24" s="3">
        <v>5899</v>
      </c>
      <c r="C24" s="4">
        <f t="shared" si="0"/>
        <v>8.6363974388947131</v>
      </c>
      <c r="D24" s="4">
        <v>8.636375E-3</v>
      </c>
      <c r="E24" s="4">
        <f t="shared" si="1"/>
        <v>8.6450338138947131</v>
      </c>
      <c r="F24" s="5">
        <f t="shared" si="2"/>
        <v>5947.8593806527224</v>
      </c>
      <c r="G24" s="4"/>
      <c r="H24" s="4"/>
      <c r="I24" s="9"/>
      <c r="J24" s="9"/>
    </row>
    <row r="25" spans="1:10" x14ac:dyDescent="0.25">
      <c r="A25" s="3" t="s">
        <v>43</v>
      </c>
      <c r="B25" s="3">
        <v>1341</v>
      </c>
      <c r="C25" s="4">
        <f t="shared" si="0"/>
        <v>6.9800759405617629</v>
      </c>
      <c r="D25" s="4">
        <v>6.9800519999999996E-3</v>
      </c>
      <c r="E25" s="4">
        <f t="shared" si="1"/>
        <v>6.9870559925617632</v>
      </c>
      <c r="F25" s="5">
        <f t="shared" si="2"/>
        <v>1348.5298045419383</v>
      </c>
      <c r="G25" s="4"/>
      <c r="H25" s="4"/>
      <c r="I25" s="9" t="s">
        <v>44</v>
      </c>
      <c r="J25" s="9">
        <f t="shared" ref="J25" si="8">B25+B26</f>
        <v>3137</v>
      </c>
    </row>
    <row r="26" spans="1:10" x14ac:dyDescent="0.25">
      <c r="A26" s="3" t="s">
        <v>45</v>
      </c>
      <c r="B26" s="3">
        <v>1796</v>
      </c>
      <c r="C26" s="4">
        <f t="shared" si="0"/>
        <v>7.3330230143864812</v>
      </c>
      <c r="D26" s="4">
        <v>7.3329989999999998E-3</v>
      </c>
      <c r="E26" s="4">
        <f t="shared" si="1"/>
        <v>7.3403560133864811</v>
      </c>
      <c r="F26" s="5">
        <f t="shared" si="2"/>
        <v>1807.2607254541613</v>
      </c>
      <c r="G26" s="4"/>
      <c r="H26" s="4"/>
      <c r="I26" s="9"/>
      <c r="J26" s="9"/>
    </row>
    <row r="27" spans="1:10" x14ac:dyDescent="0.25">
      <c r="A27" s="3" t="s">
        <v>46</v>
      </c>
      <c r="B27" s="3">
        <v>1153</v>
      </c>
      <c r="C27" s="4">
        <f t="shared" si="0"/>
        <v>6.7878449823095792</v>
      </c>
      <c r="D27" s="4">
        <v>6.7878219999999998E-3</v>
      </c>
      <c r="E27" s="4">
        <f t="shared" si="1"/>
        <v>6.7946328043095789</v>
      </c>
      <c r="F27" s="5">
        <f t="shared" si="2"/>
        <v>1159.0412784797495</v>
      </c>
      <c r="G27" s="4"/>
      <c r="H27" s="4"/>
      <c r="I27" s="9" t="s">
        <v>47</v>
      </c>
      <c r="J27" s="9">
        <f t="shared" ref="J27" si="9">B27+B28</f>
        <v>3734</v>
      </c>
    </row>
    <row r="28" spans="1:10" x14ac:dyDescent="0.25">
      <c r="A28" s="3" t="s">
        <v>48</v>
      </c>
      <c r="B28" s="3">
        <v>2581</v>
      </c>
      <c r="C28" s="4">
        <f t="shared" si="0"/>
        <v>7.7471649665203346</v>
      </c>
      <c r="D28" s="4">
        <v>7.7471409999999999E-3</v>
      </c>
      <c r="E28" s="4">
        <f t="shared" si="1"/>
        <v>7.7549121075203349</v>
      </c>
      <c r="F28" s="5">
        <f t="shared" si="2"/>
        <v>2599.0042822228752</v>
      </c>
      <c r="G28" s="4"/>
      <c r="H28" s="4"/>
      <c r="I28" s="9"/>
      <c r="J28" s="9"/>
    </row>
    <row r="29" spans="1:10" x14ac:dyDescent="0.25">
      <c r="A29" s="3" t="s">
        <v>49</v>
      </c>
      <c r="B29" s="3">
        <v>1143</v>
      </c>
      <c r="C29" s="4">
        <f t="shared" si="0"/>
        <v>6.776506992372183</v>
      </c>
      <c r="D29" s="4">
        <v>6.7764829999999998E-3</v>
      </c>
      <c r="E29" s="4">
        <f t="shared" si="1"/>
        <v>6.7832834753721833</v>
      </c>
      <c r="F29" s="5">
        <f t="shared" si="2"/>
        <v>1148.9631573889797</v>
      </c>
      <c r="G29" s="4"/>
      <c r="H29" s="4"/>
      <c r="I29" s="9" t="s">
        <v>50</v>
      </c>
      <c r="J29" s="9">
        <f t="shared" ref="J29" si="10">B29+B30</f>
        <v>2636</v>
      </c>
    </row>
    <row r="30" spans="1:10" x14ac:dyDescent="0.25">
      <c r="A30" s="3" t="s">
        <v>51</v>
      </c>
      <c r="B30" s="3">
        <v>1493</v>
      </c>
      <c r="C30" s="4">
        <f t="shared" si="0"/>
        <v>7.1123274447109113</v>
      </c>
      <c r="D30" s="4">
        <v>7.1123039999999998E-3</v>
      </c>
      <c r="E30" s="4">
        <f t="shared" si="1"/>
        <v>7.1194397487109109</v>
      </c>
      <c r="F30" s="5">
        <f t="shared" si="2"/>
        <v>1501.7579045296188</v>
      </c>
      <c r="G30" s="4"/>
      <c r="H30" s="4"/>
      <c r="I30" s="9"/>
      <c r="J30" s="9"/>
    </row>
    <row r="31" spans="1:10" x14ac:dyDescent="0.25">
      <c r="A31" s="3" t="s">
        <v>52</v>
      </c>
      <c r="B31" s="3">
        <v>690</v>
      </c>
      <c r="C31" s="4">
        <f t="shared" si="0"/>
        <v>6.0497334552319577</v>
      </c>
      <c r="D31" s="4">
        <v>6.0497110000000002E-3</v>
      </c>
      <c r="E31" s="4">
        <f t="shared" si="1"/>
        <v>6.0557831662319579</v>
      </c>
      <c r="F31" s="5">
        <f t="shared" si="2"/>
        <v>692.57285212291436</v>
      </c>
      <c r="G31" s="4"/>
      <c r="H31" s="4"/>
      <c r="I31" s="9" t="s">
        <v>53</v>
      </c>
      <c r="J31" s="9">
        <f t="shared" ref="J31" si="11">B31+B32</f>
        <v>1793</v>
      </c>
    </row>
    <row r="32" spans="1:10" x14ac:dyDescent="0.25">
      <c r="A32" s="3" t="s">
        <v>54</v>
      </c>
      <c r="B32" s="3">
        <v>1103</v>
      </c>
      <c r="C32" s="4">
        <f t="shared" si="0"/>
        <v>6.7298240704894754</v>
      </c>
      <c r="D32" s="4">
        <v>6.729802E-3</v>
      </c>
      <c r="E32" s="4">
        <f t="shared" si="1"/>
        <v>6.7365538724894751</v>
      </c>
      <c r="F32" s="5">
        <f t="shared" si="2"/>
        <v>1108.6518408277693</v>
      </c>
      <c r="G32" s="4"/>
      <c r="H32" s="4"/>
      <c r="I32" s="9"/>
      <c r="J32" s="9"/>
    </row>
    <row r="33" spans="1:10" x14ac:dyDescent="0.25">
      <c r="A33" s="3" t="s">
        <v>55</v>
      </c>
      <c r="B33" s="3">
        <v>499</v>
      </c>
      <c r="C33" s="4">
        <f t="shared" si="0"/>
        <v>5.4510384535657002</v>
      </c>
      <c r="D33" s="4">
        <v>5.4510169999999998E-3</v>
      </c>
      <c r="E33" s="4">
        <f t="shared" si="1"/>
        <v>5.4564894705657006</v>
      </c>
      <c r="F33" s="5">
        <f t="shared" si="2"/>
        <v>500.27355489219519</v>
      </c>
      <c r="G33" s="4"/>
      <c r="H33" s="4"/>
      <c r="I33" s="9" t="s">
        <v>56</v>
      </c>
      <c r="J33" s="9">
        <f t="shared" ref="J33" si="12">B33+B34</f>
        <v>976</v>
      </c>
    </row>
    <row r="34" spans="1:10" x14ac:dyDescent="0.25">
      <c r="A34" s="3" t="s">
        <v>57</v>
      </c>
      <c r="B34" s="3">
        <v>477</v>
      </c>
      <c r="C34" s="4">
        <f t="shared" si="0"/>
        <v>5.3518581334760666</v>
      </c>
      <c r="D34" s="4">
        <v>5.3518380000000003E-3</v>
      </c>
      <c r="E34" s="4">
        <f t="shared" si="1"/>
        <v>5.3572099714760668</v>
      </c>
      <c r="F34" s="5">
        <f t="shared" si="2"/>
        <v>478.1322649647899</v>
      </c>
      <c r="G34" s="4"/>
      <c r="H34" s="4"/>
      <c r="I34" s="9"/>
      <c r="J34" s="9"/>
    </row>
    <row r="35" spans="1:10" x14ac:dyDescent="0.25">
      <c r="A35" s="3" t="s">
        <v>58</v>
      </c>
      <c r="B35" s="3">
        <v>461</v>
      </c>
      <c r="C35" s="4">
        <f t="shared" si="0"/>
        <v>5.2729995585637468</v>
      </c>
      <c r="D35" s="4">
        <v>5.2729810000000004E-3</v>
      </c>
      <c r="E35" s="4">
        <f t="shared" si="1"/>
        <v>5.2782725395637469</v>
      </c>
      <c r="F35" s="5">
        <f t="shared" si="2"/>
        <v>462.03094698820917</v>
      </c>
      <c r="G35" s="4"/>
      <c r="H35" s="4"/>
      <c r="I35" s="9" t="s">
        <v>59</v>
      </c>
      <c r="J35" s="9">
        <f t="shared" ref="J35" si="13">B35+B36</f>
        <v>1476</v>
      </c>
    </row>
    <row r="36" spans="1:10" x14ac:dyDescent="0.25">
      <c r="A36" s="3" t="s">
        <v>60</v>
      </c>
      <c r="B36" s="3">
        <v>1015</v>
      </c>
      <c r="C36" s="4">
        <f t="shared" si="0"/>
        <v>6.6187389835172192</v>
      </c>
      <c r="D36" s="4">
        <v>6.6187199999999998E-3</v>
      </c>
      <c r="E36" s="4">
        <f t="shared" si="1"/>
        <v>6.6253577035172189</v>
      </c>
      <c r="F36" s="5">
        <f t="shared" si="2"/>
        <v>1019.9738634269922</v>
      </c>
      <c r="G36" s="4"/>
      <c r="H36" s="4"/>
      <c r="I36" s="9"/>
      <c r="J36" s="9"/>
    </row>
    <row r="37" spans="1:10" x14ac:dyDescent="0.25">
      <c r="A37" s="3" t="s">
        <v>61</v>
      </c>
      <c r="B37" s="3">
        <v>591</v>
      </c>
      <c r="C37" s="4">
        <f t="shared" si="0"/>
        <v>5.7838251823297373</v>
      </c>
      <c r="D37" s="4">
        <v>5.7838059999999998E-3</v>
      </c>
      <c r="E37" s="4">
        <f t="shared" si="1"/>
        <v>5.7896089883297375</v>
      </c>
      <c r="F37" s="5">
        <f t="shared" si="2"/>
        <v>592.88518346238561</v>
      </c>
      <c r="G37" s="4"/>
      <c r="H37" s="4"/>
      <c r="I37" s="9" t="s">
        <v>62</v>
      </c>
      <c r="J37" s="9">
        <f t="shared" ref="J37" si="14">B37+B38</f>
        <v>4022</v>
      </c>
    </row>
    <row r="38" spans="1:10" x14ac:dyDescent="0.25">
      <c r="A38" s="3" t="s">
        <v>63</v>
      </c>
      <c r="B38" s="3">
        <v>3431</v>
      </c>
      <c r="C38" s="4">
        <f t="shared" si="0"/>
        <v>8.0599083345782763</v>
      </c>
      <c r="D38" s="4">
        <v>8.059887E-3</v>
      </c>
      <c r="E38" s="4">
        <f t="shared" si="1"/>
        <v>8.0679682215782762</v>
      </c>
      <c r="F38" s="5">
        <f t="shared" si="2"/>
        <v>3456.6126211176888</v>
      </c>
      <c r="G38" s="4"/>
      <c r="H38" s="4"/>
      <c r="I38" s="9"/>
      <c r="J38" s="9"/>
    </row>
    <row r="39" spans="1:10" x14ac:dyDescent="0.25">
      <c r="A39" s="3" t="s">
        <v>64</v>
      </c>
      <c r="B39" s="3">
        <v>1077</v>
      </c>
      <c r="C39" s="4">
        <f t="shared" si="0"/>
        <v>6.6982680541154132</v>
      </c>
      <c r="D39" s="4">
        <v>6.6982459999999997E-3</v>
      </c>
      <c r="E39" s="4">
        <f t="shared" si="1"/>
        <v>6.7049663001154132</v>
      </c>
      <c r="F39" s="5">
        <f t="shared" si="2"/>
        <v>1082.4505115608645</v>
      </c>
      <c r="G39" s="4"/>
      <c r="H39" s="4"/>
      <c r="I39" s="9" t="s">
        <v>65</v>
      </c>
      <c r="J39" s="9">
        <f t="shared" ref="J39" si="15">B39+B40</f>
        <v>2652</v>
      </c>
    </row>
    <row r="40" spans="1:10" x14ac:dyDescent="0.25">
      <c r="A40" s="3" t="s">
        <v>66</v>
      </c>
      <c r="B40" s="3">
        <v>1575</v>
      </c>
      <c r="C40" s="4">
        <f t="shared" si="0"/>
        <v>7.1770187659099003</v>
      </c>
      <c r="D40" s="4">
        <v>7.1769959999999997E-3</v>
      </c>
      <c r="E40" s="4">
        <f t="shared" si="1"/>
        <v>7.1841957619099004</v>
      </c>
      <c r="F40" s="5">
        <f t="shared" si="2"/>
        <v>1584.4284813794245</v>
      </c>
      <c r="G40" s="4"/>
      <c r="H40" s="4"/>
      <c r="I40" s="9"/>
      <c r="J40" s="9"/>
    </row>
    <row r="41" spans="1:10" x14ac:dyDescent="0.25">
      <c r="A41" s="3" t="s">
        <v>67</v>
      </c>
      <c r="B41" s="3">
        <v>703</v>
      </c>
      <c r="C41" s="4">
        <f t="shared" si="0"/>
        <v>6.0799331950955899</v>
      </c>
      <c r="D41" s="4">
        <v>6.0799110000000003E-3</v>
      </c>
      <c r="E41" s="4">
        <f t="shared" si="1"/>
        <v>6.0860131060955895</v>
      </c>
      <c r="F41" s="5">
        <f t="shared" si="2"/>
        <v>705.66501442283163</v>
      </c>
      <c r="G41" s="4"/>
      <c r="H41" s="4"/>
      <c r="I41" s="9" t="s">
        <v>68</v>
      </c>
      <c r="J41" s="9">
        <f t="shared" ref="J41" si="16">B41+B42</f>
        <v>1886</v>
      </c>
    </row>
    <row r="42" spans="1:10" x14ac:dyDescent="0.25">
      <c r="A42" s="3" t="s">
        <v>69</v>
      </c>
      <c r="B42" s="3">
        <v>1183</v>
      </c>
      <c r="C42" s="4">
        <f t="shared" si="0"/>
        <v>6.8211074722564646</v>
      </c>
      <c r="D42" s="4">
        <v>6.8210859999999996E-3</v>
      </c>
      <c r="E42" s="4">
        <f t="shared" si="1"/>
        <v>6.8279285582564651</v>
      </c>
      <c r="F42" s="5">
        <f t="shared" si="2"/>
        <v>1189.276317176669</v>
      </c>
      <c r="G42" s="4"/>
      <c r="H42" s="4"/>
      <c r="I42" s="9"/>
      <c r="J42" s="9"/>
    </row>
    <row r="43" spans="1:10" x14ac:dyDescent="0.25">
      <c r="A43" s="3" t="s">
        <v>70</v>
      </c>
      <c r="B43" s="3">
        <v>666</v>
      </c>
      <c r="C43" s="4">
        <f t="shared" si="0"/>
        <v>5.9914645471079817</v>
      </c>
      <c r="D43" s="4">
        <v>5.9914429999999999E-3</v>
      </c>
      <c r="E43" s="4">
        <f t="shared" si="1"/>
        <v>5.9974559901079818</v>
      </c>
      <c r="F43" s="5">
        <f t="shared" si="2"/>
        <v>668.40377103782453</v>
      </c>
      <c r="G43" s="4"/>
      <c r="H43" s="4"/>
      <c r="I43" s="9" t="s">
        <v>71</v>
      </c>
      <c r="J43" s="9">
        <f t="shared" ref="J43" si="17">B43+B44</f>
        <v>1977</v>
      </c>
    </row>
    <row r="44" spans="1:10" x14ac:dyDescent="0.25">
      <c r="A44" s="3" t="s">
        <v>72</v>
      </c>
      <c r="B44" s="3">
        <v>1311</v>
      </c>
      <c r="C44" s="4">
        <f t="shared" si="0"/>
        <v>6.9517721643989114</v>
      </c>
      <c r="D44" s="4">
        <v>6.9517509999999999E-3</v>
      </c>
      <c r="E44" s="4">
        <f t="shared" si="1"/>
        <v>6.9587239153989113</v>
      </c>
      <c r="F44" s="5">
        <f t="shared" si="2"/>
        <v>1318.2898891841262</v>
      </c>
      <c r="G44" s="4"/>
      <c r="H44" s="4"/>
      <c r="I44" s="9"/>
      <c r="J44" s="9"/>
    </row>
    <row r="45" spans="1:10" x14ac:dyDescent="0.25">
      <c r="A45" s="3" t="s">
        <v>73</v>
      </c>
      <c r="B45" s="3">
        <v>717</v>
      </c>
      <c r="C45" s="4">
        <f t="shared" si="0"/>
        <v>6.1114673395026786</v>
      </c>
      <c r="D45" s="4">
        <v>6.1114460000000004E-3</v>
      </c>
      <c r="E45" s="4">
        <f t="shared" si="1"/>
        <v>6.1175787855026789</v>
      </c>
      <c r="F45" s="5">
        <f t="shared" si="2"/>
        <v>719.76470170350763</v>
      </c>
      <c r="G45" s="4"/>
      <c r="H45" s="4"/>
      <c r="I45" s="9" t="s">
        <v>74</v>
      </c>
      <c r="J45" s="9">
        <f t="shared" ref="J45" si="18">B45+B46</f>
        <v>3692</v>
      </c>
    </row>
    <row r="46" spans="1:10" x14ac:dyDescent="0.25">
      <c r="A46" s="3" t="s">
        <v>75</v>
      </c>
      <c r="B46" s="3">
        <v>2975</v>
      </c>
      <c r="C46" s="4">
        <f t="shared" si="0"/>
        <v>7.9043348420850954</v>
      </c>
      <c r="D46" s="4">
        <v>7.9043129999999996E-3</v>
      </c>
      <c r="E46" s="4">
        <f t="shared" si="1"/>
        <v>7.9122391550850955</v>
      </c>
      <c r="F46" s="5">
        <f t="shared" si="2"/>
        <v>2996.4976340033531</v>
      </c>
      <c r="G46" s="4"/>
      <c r="H46" s="4"/>
      <c r="I46" s="9"/>
      <c r="J46" s="9"/>
    </row>
    <row r="47" spans="1:10" x14ac:dyDescent="0.25">
      <c r="A47" s="3" t="s">
        <v>76</v>
      </c>
      <c r="B47" s="3">
        <v>950</v>
      </c>
      <c r="C47" s="4">
        <f t="shared" si="0"/>
        <v>6.5279579176225502</v>
      </c>
      <c r="D47" s="4">
        <v>6.5279350000000003E-3</v>
      </c>
      <c r="E47" s="4">
        <f t="shared" si="1"/>
        <v>6.5344858526225504</v>
      </c>
      <c r="F47" s="5">
        <f t="shared" si="2"/>
        <v>954.47971327035066</v>
      </c>
      <c r="G47" s="4"/>
      <c r="H47" s="4"/>
      <c r="I47" s="9" t="s">
        <v>77</v>
      </c>
      <c r="J47" s="9">
        <f t="shared" ref="J47" si="19">B47+B48</f>
        <v>2926</v>
      </c>
    </row>
    <row r="48" spans="1:10" x14ac:dyDescent="0.25">
      <c r="A48" s="3" t="s">
        <v>78</v>
      </c>
      <c r="B48" s="3">
        <v>1976</v>
      </c>
      <c r="C48" s="4">
        <f t="shared" si="0"/>
        <v>7.4442486494967053</v>
      </c>
      <c r="D48" s="4">
        <v>7.444226E-3</v>
      </c>
      <c r="E48" s="4">
        <f t="shared" si="1"/>
        <v>7.4516928754967049</v>
      </c>
      <c r="F48" s="5">
        <f t="shared" si="2"/>
        <v>1988.7771253591573</v>
      </c>
      <c r="G48" s="4"/>
      <c r="H48" s="4"/>
      <c r="I48" s="9"/>
      <c r="J48" s="9"/>
    </row>
    <row r="49" spans="1:10" x14ac:dyDescent="0.25">
      <c r="A49" s="3" t="s">
        <v>79</v>
      </c>
      <c r="B49" s="3">
        <v>763</v>
      </c>
      <c r="C49" s="4">
        <f t="shared" si="0"/>
        <v>6.2085900260966289</v>
      </c>
      <c r="D49" s="4">
        <v>6.2085680000000002E-3</v>
      </c>
      <c r="E49" s="4">
        <f t="shared" si="1"/>
        <v>6.2147985940966288</v>
      </c>
      <c r="F49" s="5">
        <f t="shared" si="2"/>
        <v>766.09525690994519</v>
      </c>
      <c r="G49" s="4"/>
      <c r="H49" s="4"/>
      <c r="I49" s="9" t="s">
        <v>80</v>
      </c>
      <c r="J49" s="9">
        <f t="shared" ref="J49" si="20">B49+B50</f>
        <v>1752</v>
      </c>
    </row>
    <row r="50" spans="1:10" x14ac:dyDescent="0.25">
      <c r="A50" s="3" t="s">
        <v>81</v>
      </c>
      <c r="B50" s="3">
        <v>989</v>
      </c>
      <c r="C50" s="4">
        <f t="shared" si="0"/>
        <v>6.5834092221587648</v>
      </c>
      <c r="D50" s="4">
        <v>6.5833869999999996E-3</v>
      </c>
      <c r="E50" s="4">
        <f t="shared" si="1"/>
        <v>6.5899926091587648</v>
      </c>
      <c r="F50" s="5">
        <f t="shared" si="2"/>
        <v>993.77549100584235</v>
      </c>
      <c r="G50" s="4"/>
      <c r="H50" s="4"/>
      <c r="I50" s="9"/>
      <c r="J50" s="9"/>
    </row>
    <row r="51" spans="1:10" x14ac:dyDescent="0.25">
      <c r="A51" s="3" t="s">
        <v>82</v>
      </c>
      <c r="B51" s="3">
        <v>510</v>
      </c>
      <c r="C51" s="4">
        <f t="shared" si="0"/>
        <v>5.4971682252932021</v>
      </c>
      <c r="D51" s="4">
        <v>5.497147E-3</v>
      </c>
      <c r="E51" s="4">
        <f t="shared" si="1"/>
        <v>5.502665372293202</v>
      </c>
      <c r="F51" s="5">
        <f t="shared" si="2"/>
        <v>511.34499730495429</v>
      </c>
      <c r="G51" s="4"/>
      <c r="H51" s="4"/>
      <c r="I51" s="9" t="s">
        <v>83</v>
      </c>
      <c r="J51" s="9">
        <f t="shared" ref="J51" si="21">B51+B52</f>
        <v>1453</v>
      </c>
    </row>
    <row r="52" spans="1:10" x14ac:dyDescent="0.25">
      <c r="A52" s="3" t="s">
        <v>84</v>
      </c>
      <c r="B52" s="3">
        <v>943</v>
      </c>
      <c r="C52" s="4">
        <f t="shared" si="0"/>
        <v>6.517671272912275</v>
      </c>
      <c r="D52" s="4">
        <v>6.5176510000000002E-3</v>
      </c>
      <c r="E52" s="4">
        <f t="shared" si="1"/>
        <v>6.5241889239122752</v>
      </c>
      <c r="F52" s="5">
        <f t="shared" si="2"/>
        <v>947.42686042163552</v>
      </c>
      <c r="G52" s="4"/>
      <c r="H52" s="4"/>
      <c r="I52" s="9"/>
      <c r="J52" s="9"/>
    </row>
    <row r="53" spans="1:10" x14ac:dyDescent="0.25">
      <c r="A53" s="3" t="s">
        <v>85</v>
      </c>
      <c r="B53" s="3">
        <v>818</v>
      </c>
      <c r="C53" s="4">
        <f t="shared" si="0"/>
        <v>6.313548046277095</v>
      </c>
      <c r="D53" s="4">
        <v>6.3135270000000002E-3</v>
      </c>
      <c r="E53" s="4">
        <f t="shared" si="1"/>
        <v>6.3198615732770946</v>
      </c>
      <c r="F53" s="5">
        <f t="shared" si="2"/>
        <v>821.49609162541049</v>
      </c>
      <c r="G53" s="4"/>
      <c r="H53" s="4"/>
      <c r="I53" s="9" t="s">
        <v>86</v>
      </c>
      <c r="J53" s="9">
        <f t="shared" ref="J53" si="22">B53+B54</f>
        <v>3235</v>
      </c>
    </row>
    <row r="54" spans="1:10" x14ac:dyDescent="0.25">
      <c r="A54" s="3" t="s">
        <v>87</v>
      </c>
      <c r="B54" s="3">
        <v>2417</v>
      </c>
      <c r="C54" s="4">
        <f t="shared" si="0"/>
        <v>7.6736881292677301</v>
      </c>
      <c r="D54" s="4">
        <v>7.673666E-3</v>
      </c>
      <c r="E54" s="4">
        <f t="shared" si="1"/>
        <v>7.6813617952677298</v>
      </c>
      <c r="F54" s="5">
        <f t="shared" si="2"/>
        <v>2433.5695488495362</v>
      </c>
      <c r="G54" s="4"/>
      <c r="H54" s="4"/>
      <c r="I54" s="9"/>
      <c r="J54" s="9"/>
    </row>
    <row r="55" spans="1:10" x14ac:dyDescent="0.25">
      <c r="A55" s="3" t="s">
        <v>88</v>
      </c>
      <c r="B55" s="3">
        <v>787</v>
      </c>
      <c r="C55" s="4">
        <f t="shared" si="0"/>
        <v>6.2557500417533669</v>
      </c>
      <c r="D55" s="4">
        <v>6.2557280000000003E-3</v>
      </c>
      <c r="E55" s="4">
        <f t="shared" si="1"/>
        <v>6.2620057697533671</v>
      </c>
      <c r="F55" s="5">
        <f t="shared" si="2"/>
        <v>790.26945002076923</v>
      </c>
      <c r="G55" s="4"/>
      <c r="H55" s="4"/>
      <c r="I55" s="9" t="s">
        <v>89</v>
      </c>
      <c r="J55" s="9">
        <f t="shared" ref="J55" si="23">B55+B56</f>
        <v>1725</v>
      </c>
    </row>
    <row r="56" spans="1:10" x14ac:dyDescent="0.25">
      <c r="A56" s="3" t="s">
        <v>90</v>
      </c>
      <c r="B56" s="3">
        <v>938</v>
      </c>
      <c r="C56" s="4">
        <f t="shared" si="0"/>
        <v>6.5102583405231496</v>
      </c>
      <c r="D56" s="4">
        <v>6.5102370000000003E-3</v>
      </c>
      <c r="E56" s="4">
        <f t="shared" si="1"/>
        <v>6.5167685775231492</v>
      </c>
      <c r="F56" s="5">
        <f t="shared" si="2"/>
        <v>942.38915096834364</v>
      </c>
      <c r="G56" s="4"/>
      <c r="H56" s="4"/>
      <c r="I56" s="9"/>
      <c r="J56" s="9"/>
    </row>
    <row r="57" spans="1:10" x14ac:dyDescent="0.25">
      <c r="A57" s="3" t="s">
        <v>91</v>
      </c>
      <c r="B57" s="3">
        <v>567</v>
      </c>
      <c r="C57" s="4">
        <f t="shared" si="0"/>
        <v>5.7071102647488754</v>
      </c>
      <c r="D57" s="4">
        <v>5.7070890000000003E-3</v>
      </c>
      <c r="E57" s="4">
        <f t="shared" si="1"/>
        <v>5.7128173537488758</v>
      </c>
      <c r="F57" s="5">
        <f t="shared" si="2"/>
        <v>568.72274504270274</v>
      </c>
      <c r="G57" s="4"/>
      <c r="H57" s="4"/>
      <c r="I57" s="9" t="s">
        <v>92</v>
      </c>
      <c r="J57" s="9">
        <f t="shared" ref="J57" si="24">B57+B58</f>
        <v>1430</v>
      </c>
    </row>
    <row r="58" spans="1:10" x14ac:dyDescent="0.25">
      <c r="A58" s="3" t="s">
        <v>93</v>
      </c>
      <c r="B58" s="3">
        <v>863</v>
      </c>
      <c r="C58" s="4">
        <f t="shared" si="0"/>
        <v>6.3919171133926023</v>
      </c>
      <c r="D58" s="4">
        <v>6.3918969999999997E-3</v>
      </c>
      <c r="E58" s="4">
        <f t="shared" si="1"/>
        <v>6.3983090103926026</v>
      </c>
      <c r="F58" s="5">
        <f t="shared" si="2"/>
        <v>866.82818415461406</v>
      </c>
      <c r="G58" s="4"/>
      <c r="H58" s="4"/>
      <c r="I58" s="9"/>
      <c r="J58" s="9"/>
    </row>
    <row r="59" spans="1:10" x14ac:dyDescent="0.25">
      <c r="A59" s="3" t="s">
        <v>94</v>
      </c>
      <c r="B59" s="3">
        <v>534</v>
      </c>
      <c r="C59" s="4">
        <f t="shared" si="0"/>
        <v>5.5909869805108565</v>
      </c>
      <c r="D59" s="4">
        <v>5.5909669999999996E-3</v>
      </c>
      <c r="E59" s="4">
        <f t="shared" si="1"/>
        <v>5.5965779475108564</v>
      </c>
      <c r="F59" s="5">
        <f t="shared" si="2"/>
        <v>535.50257566741425</v>
      </c>
      <c r="G59" s="4"/>
      <c r="H59" s="4"/>
      <c r="I59" s="9" t="s">
        <v>95</v>
      </c>
      <c r="J59" s="9">
        <f t="shared" ref="J59" si="25">B59+B60</f>
        <v>2029</v>
      </c>
    </row>
    <row r="60" spans="1:10" x14ac:dyDescent="0.25">
      <c r="A60" s="3" t="s">
        <v>96</v>
      </c>
      <c r="B60" s="3">
        <v>1495</v>
      </c>
      <c r="C60" s="4">
        <f t="shared" si="0"/>
        <v>7.1139561095660344</v>
      </c>
      <c r="D60" s="4">
        <v>7.1139350000000001E-3</v>
      </c>
      <c r="E60" s="4">
        <f t="shared" si="1"/>
        <v>7.121070044566034</v>
      </c>
      <c r="F60" s="5">
        <f t="shared" si="2"/>
        <v>1503.7741986506967</v>
      </c>
      <c r="G60" s="4"/>
      <c r="H60" s="4"/>
      <c r="I60" s="9"/>
      <c r="J60" s="9"/>
    </row>
    <row r="61" spans="1:10" x14ac:dyDescent="0.25">
      <c r="A61" s="3" t="s">
        <v>97</v>
      </c>
      <c r="B61" s="3">
        <v>649</v>
      </c>
      <c r="C61" s="4">
        <f t="shared" si="0"/>
        <v>5.9480349891806457</v>
      </c>
      <c r="D61" s="4">
        <v>5.9480139999999997E-3</v>
      </c>
      <c r="E61" s="4">
        <f t="shared" si="1"/>
        <v>5.953983003180646</v>
      </c>
      <c r="F61" s="5">
        <f t="shared" si="2"/>
        <v>651.2848778684122</v>
      </c>
      <c r="G61" s="4"/>
      <c r="H61" s="4"/>
      <c r="I61" s="9" t="s">
        <v>98</v>
      </c>
      <c r="J61" s="9">
        <f t="shared" ref="J61" si="26">B61+B62</f>
        <v>1309</v>
      </c>
    </row>
    <row r="62" spans="1:10" x14ac:dyDescent="0.25">
      <c r="A62" s="3" t="s">
        <v>99</v>
      </c>
      <c r="B62" s="3">
        <v>660</v>
      </c>
      <c r="C62" s="4">
        <f t="shared" si="0"/>
        <v>5.9763509092979339</v>
      </c>
      <c r="D62" s="4">
        <v>5.9763309999999997E-3</v>
      </c>
      <c r="E62" s="4">
        <f t="shared" si="1"/>
        <v>5.9823272402979342</v>
      </c>
      <c r="F62" s="5">
        <f t="shared" si="2"/>
        <v>662.36172460861587</v>
      </c>
      <c r="G62" s="4"/>
      <c r="H62" s="4"/>
      <c r="I62" s="9"/>
      <c r="J62" s="9"/>
    </row>
    <row r="63" spans="1:10" x14ac:dyDescent="0.25">
      <c r="A63" s="3" t="s">
        <v>100</v>
      </c>
      <c r="B63" s="3">
        <v>463</v>
      </c>
      <c r="C63" s="4">
        <f t="shared" si="0"/>
        <v>5.2832037287379885</v>
      </c>
      <c r="D63" s="4">
        <v>5.2831839999999998E-3</v>
      </c>
      <c r="E63" s="4">
        <f t="shared" si="1"/>
        <v>5.2884869127379881</v>
      </c>
      <c r="F63" s="5">
        <f t="shared" si="2"/>
        <v>464.04354143141768</v>
      </c>
      <c r="G63" s="4"/>
      <c r="H63" s="4"/>
      <c r="I63" s="9" t="s">
        <v>101</v>
      </c>
      <c r="J63" s="9">
        <f t="shared" ref="J63" si="27">B63+B64</f>
        <v>1032</v>
      </c>
    </row>
    <row r="64" spans="1:10" x14ac:dyDescent="0.25">
      <c r="A64" s="3" t="s">
        <v>102</v>
      </c>
      <c r="B64" s="3">
        <v>569</v>
      </c>
      <c r="C64" s="4">
        <f t="shared" si="0"/>
        <v>5.7137328055093688</v>
      </c>
      <c r="D64" s="4">
        <v>5.7137139999999999E-3</v>
      </c>
      <c r="E64" s="4">
        <f t="shared" si="1"/>
        <v>5.7194465195093684</v>
      </c>
      <c r="F64" s="5">
        <f t="shared" si="2"/>
        <v>570.73621072432593</v>
      </c>
      <c r="G64" s="4"/>
      <c r="H64" s="4"/>
      <c r="I64" s="9"/>
      <c r="J64" s="9"/>
    </row>
    <row r="65" spans="1:10" x14ac:dyDescent="0.25">
      <c r="A65" s="3" t="s">
        <v>103</v>
      </c>
      <c r="B65" s="3">
        <v>472</v>
      </c>
      <c r="C65" s="4">
        <f t="shared" si="0"/>
        <v>5.3278761687895813</v>
      </c>
      <c r="D65" s="4">
        <v>5.3278580000000004E-3</v>
      </c>
      <c r="E65" s="4">
        <f t="shared" si="1"/>
        <v>5.3332040267895815</v>
      </c>
      <c r="F65" s="5">
        <f t="shared" si="2"/>
        <v>473.10046771269185</v>
      </c>
      <c r="G65" s="4"/>
      <c r="H65" s="4"/>
      <c r="I65" s="9" t="s">
        <v>104</v>
      </c>
      <c r="J65" s="9">
        <f t="shared" ref="J65" si="28">B65+B66</f>
        <v>2018</v>
      </c>
    </row>
    <row r="66" spans="1:10" x14ac:dyDescent="0.25">
      <c r="A66" s="3" t="s">
        <v>105</v>
      </c>
      <c r="B66" s="3">
        <v>1546</v>
      </c>
      <c r="C66" s="4">
        <f t="shared" si="0"/>
        <v>7.1546153569136628</v>
      </c>
      <c r="D66" s="4">
        <v>7.154596E-3</v>
      </c>
      <c r="E66" s="4">
        <f t="shared" si="1"/>
        <v>7.1617699529136631</v>
      </c>
      <c r="F66" s="5">
        <f t="shared" si="2"/>
        <v>1555.1907216253812</v>
      </c>
      <c r="G66" s="4"/>
      <c r="H66" s="4"/>
      <c r="I66" s="9"/>
      <c r="J66" s="9"/>
    </row>
    <row r="67" spans="1:10" x14ac:dyDescent="0.25">
      <c r="A67" s="3" t="s">
        <v>106</v>
      </c>
      <c r="B67" s="3">
        <v>802</v>
      </c>
      <c r="C67" s="4">
        <f t="shared" si="0"/>
        <v>6.2841341610708019</v>
      </c>
      <c r="D67" s="4">
        <v>6.2841140000000004E-3</v>
      </c>
      <c r="E67" s="4">
        <f t="shared" si="1"/>
        <v>6.2904182750708015</v>
      </c>
      <c r="F67" s="5">
        <f t="shared" si="2"/>
        <v>805.37889065164029</v>
      </c>
      <c r="G67" s="4"/>
      <c r="H67" s="4"/>
      <c r="I67" s="9" t="s">
        <v>107</v>
      </c>
      <c r="J67" s="9">
        <f t="shared" ref="J67" si="29">B67+B68</f>
        <v>4885</v>
      </c>
    </row>
    <row r="68" spans="1:10" x14ac:dyDescent="0.25">
      <c r="A68" s="3" t="s">
        <v>108</v>
      </c>
      <c r="B68" s="3">
        <v>4083</v>
      </c>
      <c r="C68" s="4">
        <f t="shared" ref="C68:C131" si="30">LN(B68-266)</f>
        <v>8.2472200527452291</v>
      </c>
      <c r="D68" s="4">
        <v>8.2471980000000007E-3</v>
      </c>
      <c r="E68" s="4">
        <f t="shared" ref="E68:E131" si="31">C68+D68</f>
        <v>8.2554672507452285</v>
      </c>
      <c r="F68" s="5">
        <f t="shared" ref="F68:F131" si="32">EXP(E68)+266</f>
        <v>4114.6097214171996</v>
      </c>
      <c r="G68" s="4"/>
      <c r="H68" s="4"/>
      <c r="I68" s="9"/>
      <c r="J68" s="9"/>
    </row>
    <row r="69" spans="1:10" x14ac:dyDescent="0.25">
      <c r="A69" s="3" t="s">
        <v>109</v>
      </c>
      <c r="B69" s="3">
        <v>1215</v>
      </c>
      <c r="C69" s="4">
        <f t="shared" si="30"/>
        <v>6.8554087986099281</v>
      </c>
      <c r="D69" s="4">
        <v>6.8553859999999998E-3</v>
      </c>
      <c r="E69" s="4">
        <f t="shared" si="31"/>
        <v>6.8622641846099279</v>
      </c>
      <c r="F69" s="5">
        <f t="shared" si="32"/>
        <v>1221.5281121117732</v>
      </c>
      <c r="G69" s="4"/>
      <c r="H69" s="4"/>
      <c r="I69" s="9" t="s">
        <v>110</v>
      </c>
      <c r="J69" s="9">
        <f t="shared" ref="J69" si="33">B69+B70</f>
        <v>3106</v>
      </c>
    </row>
    <row r="70" spans="1:10" x14ac:dyDescent="0.25">
      <c r="A70" s="3" t="s">
        <v>111</v>
      </c>
      <c r="B70" s="3">
        <v>1891</v>
      </c>
      <c r="C70" s="4">
        <f t="shared" si="30"/>
        <v>7.3932630947638378</v>
      </c>
      <c r="D70" s="4">
        <v>7.3932399999999997E-3</v>
      </c>
      <c r="E70" s="4">
        <f t="shared" si="31"/>
        <v>7.4006563347638377</v>
      </c>
      <c r="F70" s="5">
        <f t="shared" si="32"/>
        <v>1903.0585358983938</v>
      </c>
      <c r="G70" s="4"/>
      <c r="H70" s="4"/>
      <c r="I70" s="9"/>
      <c r="J70" s="9"/>
    </row>
    <row r="71" spans="1:10" x14ac:dyDescent="0.25">
      <c r="A71" s="3" t="s">
        <v>112</v>
      </c>
      <c r="B71" s="3">
        <v>915</v>
      </c>
      <c r="C71" s="4">
        <f t="shared" si="30"/>
        <v>6.4754327167040904</v>
      </c>
      <c r="D71" s="4">
        <v>6.47541E-3</v>
      </c>
      <c r="E71" s="4">
        <f t="shared" si="31"/>
        <v>6.4819081267040906</v>
      </c>
      <c r="F71" s="5">
        <f t="shared" si="32"/>
        <v>919.21617709531915</v>
      </c>
      <c r="G71" s="4"/>
      <c r="H71" s="4"/>
      <c r="I71" s="9" t="s">
        <v>113</v>
      </c>
      <c r="J71" s="9">
        <f t="shared" ref="J71" si="34">B71+B72</f>
        <v>2205</v>
      </c>
    </row>
    <row r="72" spans="1:10" x14ac:dyDescent="0.25">
      <c r="A72" s="3" t="s">
        <v>114</v>
      </c>
      <c r="B72" s="3">
        <v>1290</v>
      </c>
      <c r="C72" s="4">
        <f t="shared" si="30"/>
        <v>6.9314718055994531</v>
      </c>
      <c r="D72" s="4">
        <v>6.9314490000000001E-3</v>
      </c>
      <c r="E72" s="4">
        <f t="shared" si="31"/>
        <v>6.9384032545994527</v>
      </c>
      <c r="F72" s="5">
        <f t="shared" si="32"/>
        <v>1297.1224597427135</v>
      </c>
      <c r="G72" s="4"/>
      <c r="H72" s="4"/>
      <c r="I72" s="9"/>
      <c r="J72" s="9"/>
    </row>
    <row r="73" spans="1:10" x14ac:dyDescent="0.25">
      <c r="A73" s="3" t="s">
        <v>115</v>
      </c>
      <c r="B73" s="3">
        <v>821</v>
      </c>
      <c r="C73" s="4">
        <f t="shared" si="30"/>
        <v>6.3189681137464344</v>
      </c>
      <c r="D73" s="4">
        <v>6.3189459999999998E-3</v>
      </c>
      <c r="E73" s="4">
        <f t="shared" si="31"/>
        <v>6.3252870597464348</v>
      </c>
      <c r="F73" s="5">
        <f t="shared" si="32"/>
        <v>824.51811872486007</v>
      </c>
      <c r="G73" s="4"/>
      <c r="H73" s="4"/>
      <c r="I73" s="9" t="s">
        <v>116</v>
      </c>
      <c r="J73" s="9">
        <f t="shared" ref="J73" si="35">B73+B74</f>
        <v>2763</v>
      </c>
    </row>
    <row r="74" spans="1:10" x14ac:dyDescent="0.25">
      <c r="A74" s="3" t="s">
        <v>117</v>
      </c>
      <c r="B74" s="3">
        <v>1942</v>
      </c>
      <c r="C74" s="4">
        <f t="shared" si="30"/>
        <v>7.4241652810420282</v>
      </c>
      <c r="D74" s="4">
        <v>7.4241430000000002E-3</v>
      </c>
      <c r="E74" s="4">
        <f t="shared" si="31"/>
        <v>7.4315894240420279</v>
      </c>
      <c r="F74" s="5">
        <f t="shared" si="32"/>
        <v>1954.489166984152</v>
      </c>
      <c r="G74" s="4"/>
      <c r="H74" s="4"/>
      <c r="I74" s="9"/>
      <c r="J74" s="9"/>
    </row>
    <row r="75" spans="1:10" x14ac:dyDescent="0.25">
      <c r="A75" s="3" t="s">
        <v>118</v>
      </c>
      <c r="B75" s="3">
        <v>815</v>
      </c>
      <c r="C75" s="4">
        <f t="shared" si="30"/>
        <v>6.3080984415095305</v>
      </c>
      <c r="D75" s="4">
        <v>6.3080760000000001E-3</v>
      </c>
      <c r="E75" s="4">
        <f t="shared" si="31"/>
        <v>6.3144065175095303</v>
      </c>
      <c r="F75" s="5">
        <f t="shared" si="32"/>
        <v>818.47407958303074</v>
      </c>
      <c r="G75" s="4"/>
      <c r="H75" s="4"/>
      <c r="I75" s="9" t="s">
        <v>119</v>
      </c>
      <c r="J75" s="9">
        <f t="shared" ref="J75" si="36">B75+B76</f>
        <v>1514</v>
      </c>
    </row>
    <row r="76" spans="1:10" x14ac:dyDescent="0.25">
      <c r="A76" s="3" t="s">
        <v>120</v>
      </c>
      <c r="B76" s="3">
        <v>699</v>
      </c>
      <c r="C76" s="4">
        <f t="shared" si="30"/>
        <v>6.0707377280024897</v>
      </c>
      <c r="D76" s="4">
        <v>6.0707160000000003E-3</v>
      </c>
      <c r="E76" s="4">
        <f t="shared" si="31"/>
        <v>6.0768084440024897</v>
      </c>
      <c r="F76" s="5">
        <f t="shared" si="32"/>
        <v>701.63661500104661</v>
      </c>
      <c r="G76" s="4"/>
      <c r="H76" s="4"/>
      <c r="I76" s="9"/>
      <c r="J76" s="9"/>
    </row>
    <row r="77" spans="1:10" x14ac:dyDescent="0.25">
      <c r="A77" s="3" t="s">
        <v>121</v>
      </c>
      <c r="B77" s="3">
        <v>570</v>
      </c>
      <c r="C77" s="4">
        <f t="shared" si="30"/>
        <v>5.7170277014062219</v>
      </c>
      <c r="D77" s="4">
        <v>5.7170069999999996E-3</v>
      </c>
      <c r="E77" s="4">
        <f t="shared" si="31"/>
        <v>5.7227447084062222</v>
      </c>
      <c r="F77" s="5">
        <f t="shared" si="32"/>
        <v>571.74294760259227</v>
      </c>
      <c r="G77" s="4"/>
      <c r="H77" s="4"/>
      <c r="I77" s="9" t="s">
        <v>122</v>
      </c>
      <c r="J77" s="9">
        <f t="shared" ref="J77" si="37">B77+B78</f>
        <v>1221</v>
      </c>
    </row>
    <row r="78" spans="1:10" x14ac:dyDescent="0.25">
      <c r="A78" s="3" t="s">
        <v>123</v>
      </c>
      <c r="B78" s="3">
        <v>651</v>
      </c>
      <c r="C78" s="4">
        <f t="shared" si="30"/>
        <v>5.9532433342877846</v>
      </c>
      <c r="D78" s="4">
        <v>5.9532229999999997E-3</v>
      </c>
      <c r="E78" s="4">
        <f t="shared" si="31"/>
        <v>5.9591965572877843</v>
      </c>
      <c r="F78" s="5">
        <f t="shared" si="32"/>
        <v>653.2988267798662</v>
      </c>
      <c r="G78" s="4"/>
      <c r="H78" s="4"/>
      <c r="I78" s="9"/>
      <c r="J78" s="9"/>
    </row>
    <row r="79" spans="1:10" x14ac:dyDescent="0.25">
      <c r="A79" s="3" t="s">
        <v>124</v>
      </c>
      <c r="B79" s="3">
        <v>436</v>
      </c>
      <c r="C79" s="4">
        <f t="shared" si="30"/>
        <v>5.1357984370502621</v>
      </c>
      <c r="D79" s="4">
        <v>5.135779E-3</v>
      </c>
      <c r="E79" s="4">
        <f t="shared" si="31"/>
        <v>5.1409342160502618</v>
      </c>
      <c r="F79" s="5">
        <f t="shared" si="32"/>
        <v>436.87532825224082</v>
      </c>
      <c r="G79" s="4"/>
      <c r="H79" s="4"/>
      <c r="I79" s="9" t="s">
        <v>125</v>
      </c>
      <c r="J79" s="9">
        <f t="shared" ref="J79" si="38">B79+B80</f>
        <v>1202</v>
      </c>
    </row>
    <row r="80" spans="1:10" x14ac:dyDescent="0.25">
      <c r="A80" s="3" t="s">
        <v>126</v>
      </c>
      <c r="B80" s="3">
        <v>766</v>
      </c>
      <c r="C80" s="4">
        <f t="shared" si="30"/>
        <v>6.2146080984221914</v>
      </c>
      <c r="D80" s="4">
        <v>6.2145890000000004E-3</v>
      </c>
      <c r="E80" s="4">
        <f t="shared" si="31"/>
        <v>6.2208226874221912</v>
      </c>
      <c r="F80" s="5">
        <f t="shared" si="32"/>
        <v>769.11696981142006</v>
      </c>
      <c r="G80" s="4"/>
      <c r="H80" s="4"/>
      <c r="I80" s="9"/>
      <c r="J80" s="9"/>
    </row>
    <row r="81" spans="1:10" x14ac:dyDescent="0.25">
      <c r="A81" s="3" t="s">
        <v>127</v>
      </c>
      <c r="B81" s="3">
        <v>453</v>
      </c>
      <c r="C81" s="4">
        <f t="shared" si="30"/>
        <v>5.2311086168545868</v>
      </c>
      <c r="D81" s="4">
        <v>5.2310899999999999E-3</v>
      </c>
      <c r="E81" s="4">
        <f t="shared" si="31"/>
        <v>5.2363397068545865</v>
      </c>
      <c r="F81" s="5">
        <f t="shared" si="32"/>
        <v>453.98077685948908</v>
      </c>
      <c r="G81" s="4"/>
      <c r="H81" s="4"/>
      <c r="I81" s="9" t="s">
        <v>128</v>
      </c>
      <c r="J81" s="9">
        <f t="shared" ref="J81" si="39">B81+B82</f>
        <v>1779</v>
      </c>
    </row>
    <row r="82" spans="1:10" x14ac:dyDescent="0.25">
      <c r="A82" s="3" t="s">
        <v>129</v>
      </c>
      <c r="B82" s="3">
        <v>1326</v>
      </c>
      <c r="C82" s="4">
        <f t="shared" si="30"/>
        <v>6.9660241871061128</v>
      </c>
      <c r="D82" s="4">
        <v>6.9660049999999999E-3</v>
      </c>
      <c r="E82" s="4">
        <f t="shared" si="31"/>
        <v>6.9729901921061126</v>
      </c>
      <c r="F82" s="5">
        <f t="shared" si="32"/>
        <v>1333.4097434918408</v>
      </c>
      <c r="G82" s="4"/>
      <c r="H82" s="4"/>
      <c r="I82" s="9"/>
      <c r="J82" s="9"/>
    </row>
    <row r="83" spans="1:10" x14ac:dyDescent="0.25">
      <c r="A83" s="3" t="s">
        <v>130</v>
      </c>
      <c r="B83" s="3">
        <v>576</v>
      </c>
      <c r="C83" s="4">
        <f t="shared" si="30"/>
        <v>5.7365722974791922</v>
      </c>
      <c r="D83" s="4">
        <v>5.7365519999999998E-3</v>
      </c>
      <c r="E83" s="4">
        <f t="shared" si="31"/>
        <v>5.7423088494791923</v>
      </c>
      <c r="F83" s="5">
        <f t="shared" si="32"/>
        <v>577.78344163203769</v>
      </c>
      <c r="G83" s="4"/>
      <c r="H83" s="4"/>
      <c r="I83" s="9" t="s">
        <v>131</v>
      </c>
      <c r="J83" s="9">
        <f t="shared" ref="J83" si="40">B83+B84</f>
        <v>1208</v>
      </c>
    </row>
    <row r="84" spans="1:10" x14ac:dyDescent="0.25">
      <c r="A84" s="3" t="s">
        <v>132</v>
      </c>
      <c r="B84" s="3">
        <v>632</v>
      </c>
      <c r="C84" s="4">
        <f t="shared" si="30"/>
        <v>5.9026333334013659</v>
      </c>
      <c r="D84" s="4">
        <v>5.9026139999999996E-3</v>
      </c>
      <c r="E84" s="4">
        <f t="shared" si="31"/>
        <v>5.9085359474013659</v>
      </c>
      <c r="F84" s="5">
        <f t="shared" si="32"/>
        <v>634.16674516323371</v>
      </c>
      <c r="G84" s="4"/>
      <c r="H84" s="4"/>
      <c r="I84" s="9"/>
      <c r="J84" s="9"/>
    </row>
    <row r="85" spans="1:10" x14ac:dyDescent="0.25">
      <c r="A85" s="3" t="s">
        <v>133</v>
      </c>
      <c r="B85" s="3">
        <v>457</v>
      </c>
      <c r="C85" s="4">
        <f t="shared" si="30"/>
        <v>5.2522734280466299</v>
      </c>
      <c r="D85" s="4">
        <v>5.2522539999999996E-3</v>
      </c>
      <c r="E85" s="4">
        <f t="shared" si="31"/>
        <v>5.2575256820466301</v>
      </c>
      <c r="F85" s="5">
        <f t="shared" si="32"/>
        <v>458.00581961181473</v>
      </c>
      <c r="G85" s="4"/>
      <c r="H85" s="4"/>
      <c r="I85" s="9" t="s">
        <v>134</v>
      </c>
      <c r="J85" s="9">
        <f t="shared" ref="J85" si="41">B85+B86</f>
        <v>1229</v>
      </c>
    </row>
    <row r="86" spans="1:10" x14ac:dyDescent="0.25">
      <c r="A86" s="3" t="s">
        <v>135</v>
      </c>
      <c r="B86" s="3">
        <v>772</v>
      </c>
      <c r="C86" s="4">
        <f t="shared" si="30"/>
        <v>6.2265366692874657</v>
      </c>
      <c r="D86" s="4">
        <v>6.2265180000000003E-3</v>
      </c>
      <c r="E86" s="4">
        <f t="shared" si="31"/>
        <v>6.2327631872874658</v>
      </c>
      <c r="F86" s="5">
        <f t="shared" si="32"/>
        <v>775.16044718790511</v>
      </c>
      <c r="G86" s="4"/>
      <c r="H86" s="4"/>
      <c r="I86" s="9"/>
      <c r="J86" s="9"/>
    </row>
    <row r="87" spans="1:10" x14ac:dyDescent="0.25">
      <c r="A87" s="3" t="s">
        <v>136</v>
      </c>
      <c r="B87" s="3">
        <v>456</v>
      </c>
      <c r="C87" s="4">
        <f t="shared" si="30"/>
        <v>5.2470240721604862</v>
      </c>
      <c r="D87" s="4">
        <v>5.2470049999999999E-3</v>
      </c>
      <c r="E87" s="4">
        <f t="shared" si="31"/>
        <v>5.2522710771604864</v>
      </c>
      <c r="F87" s="5">
        <f t="shared" si="32"/>
        <v>456.99955098127441</v>
      </c>
      <c r="G87" s="4"/>
      <c r="H87" s="4"/>
      <c r="I87" s="9" t="s">
        <v>137</v>
      </c>
      <c r="J87" s="9">
        <f t="shared" ref="J87" si="42">B87+B88</f>
        <v>1063</v>
      </c>
    </row>
    <row r="88" spans="1:10" x14ac:dyDescent="0.25">
      <c r="A88" s="3" t="s">
        <v>138</v>
      </c>
      <c r="B88" s="3">
        <v>607</v>
      </c>
      <c r="C88" s="4">
        <f t="shared" si="30"/>
        <v>5.8318824772835169</v>
      </c>
      <c r="D88" s="4">
        <v>5.831864E-3</v>
      </c>
      <c r="E88" s="4">
        <f t="shared" si="31"/>
        <v>5.8377143412835171</v>
      </c>
      <c r="F88" s="5">
        <f t="shared" si="32"/>
        <v>608.99447572681572</v>
      </c>
      <c r="G88" s="4"/>
      <c r="H88" s="4"/>
      <c r="I88" s="9"/>
      <c r="J88" s="9"/>
    </row>
    <row r="89" spans="1:10" x14ac:dyDescent="0.25">
      <c r="A89" s="3" t="s">
        <v>139</v>
      </c>
      <c r="B89" s="3">
        <v>497</v>
      </c>
      <c r="C89" s="4">
        <f t="shared" si="30"/>
        <v>5.4424177105217932</v>
      </c>
      <c r="D89" s="4">
        <v>5.4423989999999997E-3</v>
      </c>
      <c r="E89" s="4">
        <f t="shared" si="31"/>
        <v>5.4478601095217929</v>
      </c>
      <c r="F89" s="5">
        <f t="shared" si="32"/>
        <v>498.26062145988453</v>
      </c>
      <c r="G89" s="4"/>
      <c r="H89" s="4"/>
      <c r="I89" s="9" t="s">
        <v>140</v>
      </c>
      <c r="J89" s="9">
        <f t="shared" ref="J89" si="43">B89+B90</f>
        <v>1497</v>
      </c>
    </row>
    <row r="90" spans="1:10" x14ac:dyDescent="0.25">
      <c r="A90" s="3" t="s">
        <v>141</v>
      </c>
      <c r="B90" s="3">
        <v>1000</v>
      </c>
      <c r="C90" s="4">
        <f t="shared" si="30"/>
        <v>6.5985090286145152</v>
      </c>
      <c r="D90" s="4">
        <v>6.5984900000000003E-3</v>
      </c>
      <c r="E90" s="4">
        <f t="shared" si="31"/>
        <v>6.6051075186145152</v>
      </c>
      <c r="F90" s="5">
        <f t="shared" si="32"/>
        <v>1004.859306070057</v>
      </c>
      <c r="G90" s="4"/>
      <c r="H90" s="4"/>
      <c r="I90" s="9"/>
      <c r="J90" s="9"/>
    </row>
    <row r="91" spans="1:10" x14ac:dyDescent="0.25">
      <c r="A91" s="3" t="s">
        <v>142</v>
      </c>
      <c r="B91" s="3">
        <v>606</v>
      </c>
      <c r="C91" s="4">
        <f t="shared" si="30"/>
        <v>5.8289456176102075</v>
      </c>
      <c r="D91" s="4">
        <v>5.8289259999999999E-3</v>
      </c>
      <c r="E91" s="4">
        <f t="shared" si="31"/>
        <v>5.8347745436102079</v>
      </c>
      <c r="F91" s="5">
        <f t="shared" si="32"/>
        <v>607.98762206328161</v>
      </c>
      <c r="G91" s="4"/>
      <c r="H91" s="4"/>
      <c r="I91" s="9" t="s">
        <v>143</v>
      </c>
      <c r="J91" s="9">
        <f t="shared" ref="J91" si="44">B91+B92</f>
        <v>3619</v>
      </c>
    </row>
    <row r="92" spans="1:10" x14ac:dyDescent="0.25">
      <c r="A92" s="3" t="s">
        <v>144</v>
      </c>
      <c r="B92" s="3">
        <v>3013</v>
      </c>
      <c r="C92" s="4">
        <f t="shared" si="30"/>
        <v>7.9182646860952737</v>
      </c>
      <c r="D92" s="4">
        <v>7.9182439999999996E-3</v>
      </c>
      <c r="E92" s="4">
        <f t="shared" si="31"/>
        <v>7.9261829300952735</v>
      </c>
      <c r="F92" s="5">
        <f t="shared" si="32"/>
        <v>3034.8377605265205</v>
      </c>
      <c r="G92" s="4"/>
      <c r="H92" s="4"/>
      <c r="I92" s="9"/>
      <c r="J92" s="9"/>
    </row>
    <row r="93" spans="1:10" x14ac:dyDescent="0.25">
      <c r="A93" s="3" t="s">
        <v>145</v>
      </c>
      <c r="B93" s="3">
        <v>973</v>
      </c>
      <c r="C93" s="4">
        <f t="shared" si="30"/>
        <v>6.5610306658965731</v>
      </c>
      <c r="D93" s="4">
        <v>6.5610089999999996E-3</v>
      </c>
      <c r="E93" s="4">
        <f t="shared" si="31"/>
        <v>6.5675916748965735</v>
      </c>
      <c r="F93" s="5">
        <f t="shared" si="32"/>
        <v>977.65388375503119</v>
      </c>
      <c r="G93" s="4"/>
      <c r="H93" s="4"/>
      <c r="I93" s="9" t="s">
        <v>146</v>
      </c>
      <c r="J93" s="9">
        <f t="shared" ref="J93" si="45">B93+B94</f>
        <v>2115</v>
      </c>
    </row>
    <row r="94" spans="1:10" x14ac:dyDescent="0.25">
      <c r="A94" s="3" t="s">
        <v>147</v>
      </c>
      <c r="B94" s="3">
        <v>1142</v>
      </c>
      <c r="C94" s="4">
        <f t="shared" si="30"/>
        <v>6.7753660909363917</v>
      </c>
      <c r="D94" s="4">
        <v>6.775344E-3</v>
      </c>
      <c r="E94" s="4">
        <f t="shared" si="31"/>
        <v>6.782141434936392</v>
      </c>
      <c r="F94" s="5">
        <f t="shared" si="32"/>
        <v>1147.955353345948</v>
      </c>
      <c r="G94" s="4"/>
      <c r="H94" s="4"/>
      <c r="I94" s="9"/>
      <c r="J94" s="9"/>
    </row>
    <row r="95" spans="1:10" x14ac:dyDescent="0.25">
      <c r="A95" s="3" t="s">
        <v>148</v>
      </c>
      <c r="B95" s="3">
        <v>641</v>
      </c>
      <c r="C95" s="4">
        <f t="shared" si="30"/>
        <v>5.9269260259704106</v>
      </c>
      <c r="D95" s="4">
        <v>5.9269049999999997E-3</v>
      </c>
      <c r="E95" s="4">
        <f t="shared" si="31"/>
        <v>5.9328529309704106</v>
      </c>
      <c r="F95" s="5">
        <f t="shared" si="32"/>
        <v>643.22918894493876</v>
      </c>
      <c r="G95" s="4"/>
      <c r="H95" s="4"/>
      <c r="I95" s="9" t="s">
        <v>149</v>
      </c>
      <c r="J95" s="9">
        <f t="shared" ref="J95" si="46">B95+B96</f>
        <v>1443</v>
      </c>
    </row>
    <row r="96" spans="1:10" x14ac:dyDescent="0.25">
      <c r="A96" s="3" t="s">
        <v>150</v>
      </c>
      <c r="B96" s="3">
        <v>802</v>
      </c>
      <c r="C96" s="4">
        <f t="shared" si="30"/>
        <v>6.2841341610708019</v>
      </c>
      <c r="D96" s="4">
        <v>6.284113E-3</v>
      </c>
      <c r="E96" s="4">
        <f t="shared" si="31"/>
        <v>6.2904182740708023</v>
      </c>
      <c r="F96" s="5">
        <f t="shared" si="32"/>
        <v>805.37889011226184</v>
      </c>
      <c r="G96" s="4"/>
      <c r="H96" s="4"/>
      <c r="I96" s="9"/>
      <c r="J96" s="9"/>
    </row>
    <row r="97" spans="1:10" x14ac:dyDescent="0.25">
      <c r="A97" s="3" t="s">
        <v>151</v>
      </c>
      <c r="B97" s="3">
        <v>472</v>
      </c>
      <c r="C97" s="4">
        <f t="shared" si="30"/>
        <v>5.3278761687895813</v>
      </c>
      <c r="D97" s="4">
        <v>5.3278559999999997E-3</v>
      </c>
      <c r="E97" s="4">
        <f t="shared" si="31"/>
        <v>5.3332040247895813</v>
      </c>
      <c r="F97" s="5">
        <f t="shared" si="32"/>
        <v>473.10046729849091</v>
      </c>
      <c r="G97" s="4"/>
      <c r="H97" s="4"/>
      <c r="I97" s="9" t="s">
        <v>152</v>
      </c>
      <c r="J97" s="9">
        <f t="shared" ref="J97" si="47">B97+B98</f>
        <v>998</v>
      </c>
    </row>
    <row r="98" spans="1:10" x14ac:dyDescent="0.25">
      <c r="A98" s="3" t="s">
        <v>153</v>
      </c>
      <c r="B98" s="3">
        <v>526</v>
      </c>
      <c r="C98" s="4">
        <f t="shared" si="30"/>
        <v>5.5606816310155276</v>
      </c>
      <c r="D98" s="4">
        <v>5.5606620000000001E-3</v>
      </c>
      <c r="E98" s="4">
        <f t="shared" si="31"/>
        <v>5.5662422930155273</v>
      </c>
      <c r="F98" s="5">
        <f t="shared" si="32"/>
        <v>527.44979930619081</v>
      </c>
      <c r="G98" s="4"/>
      <c r="H98" s="4"/>
      <c r="I98" s="9"/>
      <c r="J98" s="9"/>
    </row>
    <row r="99" spans="1:10" x14ac:dyDescent="0.25">
      <c r="A99" s="3" t="s">
        <v>154</v>
      </c>
      <c r="B99" s="3">
        <v>462</v>
      </c>
      <c r="C99" s="4">
        <f t="shared" si="30"/>
        <v>5.2781146592305168</v>
      </c>
      <c r="D99" s="4">
        <v>5.2780960000000003E-3</v>
      </c>
      <c r="E99" s="4">
        <f t="shared" si="31"/>
        <v>5.2833927552305164</v>
      </c>
      <c r="F99" s="5">
        <f t="shared" si="32"/>
        <v>463.03724173875474</v>
      </c>
      <c r="G99" s="4"/>
      <c r="H99" s="4"/>
      <c r="I99" s="9" t="s">
        <v>155</v>
      </c>
      <c r="J99" s="9">
        <f t="shared" ref="J99" si="48">B99+B100</f>
        <v>1863</v>
      </c>
    </row>
    <row r="100" spans="1:10" x14ac:dyDescent="0.25">
      <c r="A100" s="3" t="s">
        <v>156</v>
      </c>
      <c r="B100" s="3">
        <v>1401</v>
      </c>
      <c r="C100" s="4">
        <f t="shared" si="30"/>
        <v>7.0343879299155034</v>
      </c>
      <c r="D100" s="4">
        <v>7.034368E-3</v>
      </c>
      <c r="E100" s="4">
        <f t="shared" si="31"/>
        <v>7.0414222979155037</v>
      </c>
      <c r="F100" s="5">
        <f t="shared" si="32"/>
        <v>1409.0121548645802</v>
      </c>
      <c r="G100" s="4"/>
      <c r="H100" s="4"/>
      <c r="I100" s="9"/>
      <c r="J100" s="9"/>
    </row>
    <row r="101" spans="1:10" x14ac:dyDescent="0.25">
      <c r="A101" s="3" t="s">
        <v>157</v>
      </c>
      <c r="B101" s="3">
        <v>589</v>
      </c>
      <c r="C101" s="4">
        <f t="shared" si="30"/>
        <v>5.7776523232226564</v>
      </c>
      <c r="D101" s="4">
        <v>5.7776320000000004E-3</v>
      </c>
      <c r="E101" s="4">
        <f t="shared" si="31"/>
        <v>5.7834299552226565</v>
      </c>
      <c r="F101" s="5">
        <f t="shared" si="32"/>
        <v>590.87157657008072</v>
      </c>
      <c r="G101" s="4"/>
      <c r="H101" s="4"/>
      <c r="I101" s="9" t="s">
        <v>158</v>
      </c>
      <c r="J101" s="9">
        <f t="shared" ref="J101" si="49">B101+B102</f>
        <v>1320</v>
      </c>
    </row>
    <row r="102" spans="1:10" x14ac:dyDescent="0.25">
      <c r="A102" s="3" t="s">
        <v>159</v>
      </c>
      <c r="B102" s="3">
        <v>731</v>
      </c>
      <c r="C102" s="4">
        <f t="shared" si="30"/>
        <v>6.1420374055873559</v>
      </c>
      <c r="D102" s="4">
        <v>6.142018E-3</v>
      </c>
      <c r="E102" s="4">
        <f t="shared" si="31"/>
        <v>6.1481794235873561</v>
      </c>
      <c r="F102" s="5">
        <f t="shared" si="32"/>
        <v>733.86482727419411</v>
      </c>
      <c r="G102" s="4"/>
      <c r="H102" s="4"/>
      <c r="I102" s="9"/>
      <c r="J102" s="9"/>
    </row>
    <row r="103" spans="1:10" x14ac:dyDescent="0.25">
      <c r="A103" s="3" t="s">
        <v>160</v>
      </c>
      <c r="B103" s="3">
        <v>507</v>
      </c>
      <c r="C103" s="4">
        <f t="shared" si="30"/>
        <v>5.4847969334906548</v>
      </c>
      <c r="D103" s="4">
        <v>5.484778E-3</v>
      </c>
      <c r="E103" s="4">
        <f t="shared" si="31"/>
        <v>5.4902817114906544</v>
      </c>
      <c r="F103" s="5">
        <f t="shared" si="32"/>
        <v>508.32546311065374</v>
      </c>
      <c r="G103" s="4"/>
      <c r="H103" s="4"/>
      <c r="I103" s="9" t="s">
        <v>161</v>
      </c>
      <c r="J103" s="9">
        <f t="shared" ref="J103" si="50">B103+B104</f>
        <v>1287</v>
      </c>
    </row>
    <row r="104" spans="1:10" x14ac:dyDescent="0.25">
      <c r="A104" s="3" t="s">
        <v>162</v>
      </c>
      <c r="B104" s="3">
        <v>780</v>
      </c>
      <c r="C104" s="4">
        <f t="shared" si="30"/>
        <v>6.2422232654551655</v>
      </c>
      <c r="D104" s="4">
        <v>6.2422040000000003E-3</v>
      </c>
      <c r="E104" s="4">
        <f t="shared" si="31"/>
        <v>6.2484654694551658</v>
      </c>
      <c r="F104" s="5">
        <f t="shared" si="32"/>
        <v>783.21852775857394</v>
      </c>
      <c r="G104" s="4"/>
      <c r="H104" s="4"/>
      <c r="I104" s="9"/>
      <c r="J104" s="9"/>
    </row>
    <row r="105" spans="1:10" x14ac:dyDescent="0.25">
      <c r="A105" s="3" t="s">
        <v>163</v>
      </c>
      <c r="B105" s="3">
        <v>480</v>
      </c>
      <c r="C105" s="4">
        <f t="shared" si="30"/>
        <v>5.3659760150218512</v>
      </c>
      <c r="D105" s="4">
        <v>5.3659570000000002E-3</v>
      </c>
      <c r="E105" s="4">
        <f t="shared" si="31"/>
        <v>5.3713419720218516</v>
      </c>
      <c r="F105" s="5">
        <f t="shared" si="32"/>
        <v>481.1514012199807</v>
      </c>
      <c r="G105" s="4"/>
      <c r="H105" s="4"/>
      <c r="I105" s="9" t="s">
        <v>164</v>
      </c>
      <c r="J105" s="9">
        <f t="shared" ref="J105" si="51">B105+B106</f>
        <v>1377</v>
      </c>
    </row>
    <row r="106" spans="1:10" x14ac:dyDescent="0.25">
      <c r="A106" s="3" t="s">
        <v>165</v>
      </c>
      <c r="B106" s="3">
        <v>897</v>
      </c>
      <c r="C106" s="4">
        <f t="shared" si="30"/>
        <v>6.4473058625412127</v>
      </c>
      <c r="D106" s="4">
        <v>6.447286E-3</v>
      </c>
      <c r="E106" s="4">
        <f t="shared" si="31"/>
        <v>6.453753148541213</v>
      </c>
      <c r="F106" s="5">
        <f t="shared" si="32"/>
        <v>901.08138024112429</v>
      </c>
      <c r="G106" s="4"/>
      <c r="H106" s="4"/>
      <c r="I106" s="9"/>
      <c r="J106" s="9"/>
    </row>
    <row r="107" spans="1:10" x14ac:dyDescent="0.25">
      <c r="A107" s="3" t="s">
        <v>166</v>
      </c>
      <c r="B107" s="3">
        <v>474</v>
      </c>
      <c r="C107" s="4">
        <f t="shared" si="30"/>
        <v>5.3375380797013179</v>
      </c>
      <c r="D107" s="4">
        <v>5.3375189999999998E-3</v>
      </c>
      <c r="E107" s="4">
        <f t="shared" si="31"/>
        <v>5.3428755987013181</v>
      </c>
      <c r="F107" s="5">
        <f t="shared" si="32"/>
        <v>475.11317209783908</v>
      </c>
      <c r="G107" s="4"/>
      <c r="H107" s="4"/>
      <c r="I107" s="9" t="s">
        <v>167</v>
      </c>
      <c r="J107" s="9">
        <f t="shared" ref="J107" si="52">B107+B108</f>
        <v>1616</v>
      </c>
    </row>
    <row r="108" spans="1:10" x14ac:dyDescent="0.25">
      <c r="A108" s="3" t="s">
        <v>168</v>
      </c>
      <c r="B108" s="3">
        <v>1142</v>
      </c>
      <c r="C108" s="4">
        <f t="shared" si="30"/>
        <v>6.7753660909363917</v>
      </c>
      <c r="D108" s="4">
        <v>6.7753459999999998E-3</v>
      </c>
      <c r="E108" s="4">
        <f t="shared" si="31"/>
        <v>6.7821414369363922</v>
      </c>
      <c r="F108" s="5">
        <f t="shared" si="32"/>
        <v>1147.9553551098588</v>
      </c>
      <c r="G108" s="4"/>
      <c r="H108" s="4"/>
      <c r="I108" s="9"/>
      <c r="J108" s="9"/>
    </row>
    <row r="109" spans="1:10" x14ac:dyDescent="0.25">
      <c r="A109" s="3" t="s">
        <v>169</v>
      </c>
      <c r="B109" s="3">
        <v>512</v>
      </c>
      <c r="C109" s="4">
        <f t="shared" si="30"/>
        <v>5.5053315359323625</v>
      </c>
      <c r="D109" s="4">
        <v>5.5053120000000001E-3</v>
      </c>
      <c r="E109" s="4">
        <f t="shared" si="31"/>
        <v>5.5108368479323628</v>
      </c>
      <c r="F109" s="5">
        <f t="shared" si="32"/>
        <v>513.35804154319158</v>
      </c>
      <c r="G109" s="4"/>
      <c r="H109" s="4"/>
      <c r="I109" s="9" t="s">
        <v>170</v>
      </c>
      <c r="J109" s="9">
        <f t="shared" ref="J109" si="53">B109+B110</f>
        <v>1220</v>
      </c>
    </row>
    <row r="110" spans="1:10" x14ac:dyDescent="0.25">
      <c r="A110" s="3" t="s">
        <v>171</v>
      </c>
      <c r="B110" s="3">
        <v>708</v>
      </c>
      <c r="C110" s="4">
        <f t="shared" si="30"/>
        <v>6.0913098820776979</v>
      </c>
      <c r="D110" s="4">
        <v>6.0912900000000001E-3</v>
      </c>
      <c r="E110" s="4">
        <f t="shared" si="31"/>
        <v>6.0974011720776975</v>
      </c>
      <c r="F110" s="5">
        <f t="shared" si="32"/>
        <v>710.70056679765867</v>
      </c>
      <c r="G110" s="4"/>
      <c r="H110" s="4"/>
      <c r="I110" s="9"/>
      <c r="J110" s="9"/>
    </row>
    <row r="111" spans="1:10" x14ac:dyDescent="0.25">
      <c r="A111" s="3" t="s">
        <v>172</v>
      </c>
      <c r="B111" s="3">
        <v>467</v>
      </c>
      <c r="C111" s="4">
        <f t="shared" si="30"/>
        <v>5.3033049080590757</v>
      </c>
      <c r="D111" s="4">
        <v>5.3032859999999999E-3</v>
      </c>
      <c r="E111" s="4">
        <f t="shared" si="31"/>
        <v>5.3086081940590759</v>
      </c>
      <c r="F111" s="5">
        <f t="shared" si="32"/>
        <v>468.06879203595452</v>
      </c>
      <c r="G111" s="4"/>
      <c r="H111" s="4"/>
      <c r="I111" s="9" t="s">
        <v>173</v>
      </c>
      <c r="J111" s="9">
        <f t="shared" ref="J111" si="54">B111+B112</f>
        <v>2429</v>
      </c>
    </row>
    <row r="112" spans="1:10" x14ac:dyDescent="0.25">
      <c r="A112" s="3" t="s">
        <v>174</v>
      </c>
      <c r="B112" s="3">
        <v>1962</v>
      </c>
      <c r="C112" s="4">
        <f t="shared" si="30"/>
        <v>7.4360278163518485</v>
      </c>
      <c r="D112" s="4">
        <v>7.436008E-3</v>
      </c>
      <c r="E112" s="4">
        <f t="shared" si="31"/>
        <v>7.4434638243518485</v>
      </c>
      <c r="F112" s="5">
        <f t="shared" si="32"/>
        <v>1974.6584755022329</v>
      </c>
      <c r="G112" s="4"/>
      <c r="H112" s="4"/>
      <c r="I112" s="9"/>
      <c r="J112" s="9"/>
    </row>
    <row r="113" spans="1:10" x14ac:dyDescent="0.25">
      <c r="A113" s="3" t="s">
        <v>175</v>
      </c>
      <c r="B113" s="3">
        <v>679</v>
      </c>
      <c r="C113" s="4">
        <f t="shared" si="30"/>
        <v>6.0234475929610332</v>
      </c>
      <c r="D113" s="4">
        <v>6.0234269999999996E-3</v>
      </c>
      <c r="E113" s="4">
        <f t="shared" si="31"/>
        <v>6.0294710199610329</v>
      </c>
      <c r="F113" s="5">
        <f t="shared" si="32"/>
        <v>681.49518258195508</v>
      </c>
      <c r="G113" s="4"/>
      <c r="H113" s="4"/>
      <c r="I113" s="9" t="s">
        <v>176</v>
      </c>
      <c r="J113" s="9">
        <f t="shared" ref="J113" si="55">B113+B114</f>
        <v>1196</v>
      </c>
    </row>
    <row r="114" spans="1:10" x14ac:dyDescent="0.25">
      <c r="A114" s="3" t="s">
        <v>177</v>
      </c>
      <c r="B114" s="3">
        <v>517</v>
      </c>
      <c r="C114" s="4">
        <f t="shared" si="30"/>
        <v>5.5254529391317835</v>
      </c>
      <c r="D114" s="4">
        <v>5.5254329999999997E-3</v>
      </c>
      <c r="E114" s="4">
        <f t="shared" si="31"/>
        <v>5.5309783721317833</v>
      </c>
      <c r="F114" s="5">
        <f t="shared" si="32"/>
        <v>518.39072231621469</v>
      </c>
      <c r="G114" s="4"/>
      <c r="H114" s="4"/>
      <c r="I114" s="9"/>
      <c r="J114" s="9"/>
    </row>
    <row r="115" spans="1:10" x14ac:dyDescent="0.25">
      <c r="A115" s="3" t="s">
        <v>178</v>
      </c>
      <c r="B115" s="3">
        <v>511</v>
      </c>
      <c r="C115" s="4">
        <f t="shared" si="30"/>
        <v>5.5012582105447274</v>
      </c>
      <c r="D115" s="4">
        <v>5.5012389999999998E-3</v>
      </c>
      <c r="E115" s="4">
        <f t="shared" si="31"/>
        <v>5.5067594495447274</v>
      </c>
      <c r="F115" s="5">
        <f t="shared" si="32"/>
        <v>512.35151765733872</v>
      </c>
      <c r="G115" s="4"/>
      <c r="H115" s="4"/>
      <c r="I115" s="9" t="s">
        <v>179</v>
      </c>
      <c r="J115" s="9">
        <f t="shared" ref="J115" si="56">B115+B116</f>
        <v>2661</v>
      </c>
    </row>
    <row r="116" spans="1:10" x14ac:dyDescent="0.25">
      <c r="A116" s="3" t="s">
        <v>180</v>
      </c>
      <c r="B116" s="3">
        <v>2150</v>
      </c>
      <c r="C116" s="4">
        <f t="shared" si="30"/>
        <v>7.5411524551363085</v>
      </c>
      <c r="D116" s="4">
        <v>7.5411319999999999E-3</v>
      </c>
      <c r="E116" s="4">
        <f t="shared" si="31"/>
        <v>7.5486935871363086</v>
      </c>
      <c r="F116" s="5">
        <f t="shared" si="32"/>
        <v>2164.2611978913374</v>
      </c>
      <c r="G116" s="4"/>
      <c r="H116" s="4"/>
      <c r="I116" s="9"/>
      <c r="J116" s="9"/>
    </row>
    <row r="117" spans="1:10" x14ac:dyDescent="0.25">
      <c r="A117" s="3" t="s">
        <v>181</v>
      </c>
      <c r="B117" s="3">
        <v>736</v>
      </c>
      <c r="C117" s="4">
        <f t="shared" si="30"/>
        <v>6.1527326947041043</v>
      </c>
      <c r="D117" s="4">
        <v>6.1527120000000003E-3</v>
      </c>
      <c r="E117" s="4">
        <f t="shared" si="31"/>
        <v>6.1588854067041039</v>
      </c>
      <c r="F117" s="5">
        <f t="shared" si="32"/>
        <v>738.90068904146801</v>
      </c>
      <c r="G117" s="4"/>
      <c r="H117" s="4"/>
      <c r="I117" s="9" t="s">
        <v>182</v>
      </c>
      <c r="J117" s="9">
        <f t="shared" ref="J117" si="57">B117+B118</f>
        <v>1682</v>
      </c>
    </row>
    <row r="118" spans="1:10" x14ac:dyDescent="0.25">
      <c r="A118" s="3" t="s">
        <v>183</v>
      </c>
      <c r="B118" s="3">
        <v>946</v>
      </c>
      <c r="C118" s="4">
        <f t="shared" si="30"/>
        <v>6.522092798170152</v>
      </c>
      <c r="D118" s="4">
        <v>6.5220720000000003E-3</v>
      </c>
      <c r="E118" s="4">
        <f t="shared" si="31"/>
        <v>6.5286148701701521</v>
      </c>
      <c r="F118" s="5">
        <f t="shared" si="32"/>
        <v>950.44950317752171</v>
      </c>
      <c r="G118" s="4"/>
      <c r="H118" s="4"/>
      <c r="I118" s="9"/>
      <c r="J118" s="9"/>
    </row>
    <row r="119" spans="1:10" x14ac:dyDescent="0.25">
      <c r="A119" s="3" t="s">
        <v>184</v>
      </c>
      <c r="B119" s="3">
        <v>529</v>
      </c>
      <c r="C119" s="4">
        <f t="shared" si="30"/>
        <v>5.5721540321777647</v>
      </c>
      <c r="D119" s="4">
        <v>5.5721340000000003E-3</v>
      </c>
      <c r="E119" s="4">
        <f t="shared" si="31"/>
        <v>5.5777261661777651</v>
      </c>
      <c r="F119" s="5">
        <f t="shared" si="32"/>
        <v>530.4695617371334</v>
      </c>
      <c r="G119" s="4"/>
      <c r="H119" s="4"/>
      <c r="I119" s="9" t="s">
        <v>185</v>
      </c>
      <c r="J119" s="9">
        <f t="shared" ref="J119" si="58">B119+B120</f>
        <v>1052</v>
      </c>
    </row>
    <row r="120" spans="1:10" x14ac:dyDescent="0.25">
      <c r="A120" s="3" t="s">
        <v>186</v>
      </c>
      <c r="B120" s="3">
        <v>523</v>
      </c>
      <c r="C120" s="4">
        <f t="shared" si="30"/>
        <v>5.5490760848952201</v>
      </c>
      <c r="D120" s="4">
        <v>5.5490569999999996E-3</v>
      </c>
      <c r="E120" s="4">
        <f t="shared" si="31"/>
        <v>5.5546251418952197</v>
      </c>
      <c r="F120" s="5">
        <f t="shared" si="32"/>
        <v>524.43007175427306</v>
      </c>
      <c r="G120" s="4"/>
      <c r="H120" s="4"/>
      <c r="I120" s="9"/>
      <c r="J120" s="9"/>
    </row>
    <row r="121" spans="1:10" x14ac:dyDescent="0.25">
      <c r="A121" s="3" t="s">
        <v>187</v>
      </c>
      <c r="B121" s="3">
        <v>375</v>
      </c>
      <c r="C121" s="4">
        <f t="shared" si="30"/>
        <v>4.6913478822291435</v>
      </c>
      <c r="D121" s="4">
        <v>4.6913299999999996E-3</v>
      </c>
      <c r="E121" s="4">
        <f t="shared" si="31"/>
        <v>4.6960392122291434</v>
      </c>
      <c r="F121" s="5">
        <f t="shared" si="32"/>
        <v>375.51255631535685</v>
      </c>
      <c r="G121" s="4"/>
      <c r="H121" s="4"/>
      <c r="I121" s="9" t="s">
        <v>188</v>
      </c>
      <c r="J121" s="9">
        <f t="shared" ref="J121" si="59">B121+B122</f>
        <v>683</v>
      </c>
    </row>
    <row r="122" spans="1:10" x14ac:dyDescent="0.25">
      <c r="A122" s="3" t="s">
        <v>189</v>
      </c>
      <c r="B122" s="3">
        <v>308</v>
      </c>
      <c r="C122" s="4">
        <f t="shared" si="30"/>
        <v>3.7376696182833684</v>
      </c>
      <c r="D122" s="4">
        <v>3.7376530000000001E-3</v>
      </c>
      <c r="E122" s="4">
        <f t="shared" si="31"/>
        <v>3.7414072712833684</v>
      </c>
      <c r="F122" s="5">
        <f t="shared" si="32"/>
        <v>308.15727516289712</v>
      </c>
      <c r="G122" s="4"/>
      <c r="H122" s="4"/>
      <c r="I122" s="9"/>
      <c r="J122" s="9"/>
    </row>
    <row r="123" spans="1:10" x14ac:dyDescent="0.25">
      <c r="A123" s="3" t="s">
        <v>190</v>
      </c>
      <c r="B123" s="3">
        <v>307</v>
      </c>
      <c r="C123" s="4">
        <f t="shared" si="30"/>
        <v>3.713572066704308</v>
      </c>
      <c r="D123" s="4">
        <v>3.7135570000000001E-3</v>
      </c>
      <c r="E123" s="4">
        <f t="shared" si="31"/>
        <v>3.7172856237043082</v>
      </c>
      <c r="F123" s="5">
        <f t="shared" si="32"/>
        <v>307.15253889263727</v>
      </c>
      <c r="G123" s="4"/>
      <c r="H123" s="4"/>
      <c r="I123" s="9" t="s">
        <v>191</v>
      </c>
      <c r="J123" s="9">
        <f t="shared" ref="J123" si="60">B123+B124</f>
        <v>868</v>
      </c>
    </row>
    <row r="124" spans="1:10" x14ac:dyDescent="0.25">
      <c r="A124" s="3" t="s">
        <v>192</v>
      </c>
      <c r="B124" s="3">
        <v>561</v>
      </c>
      <c r="C124" s="4">
        <f t="shared" si="30"/>
        <v>5.6869753563398202</v>
      </c>
      <c r="D124" s="4">
        <v>5.6869599999999996E-3</v>
      </c>
      <c r="E124" s="4">
        <f t="shared" si="31"/>
        <v>5.6926623163398204</v>
      </c>
      <c r="F124" s="5">
        <f t="shared" si="32"/>
        <v>562.68243262916678</v>
      </c>
      <c r="G124" s="4"/>
      <c r="H124" s="4"/>
      <c r="I124" s="9"/>
      <c r="J124" s="9"/>
    </row>
    <row r="125" spans="1:10" x14ac:dyDescent="0.25">
      <c r="A125" s="3" t="s">
        <v>193</v>
      </c>
      <c r="B125" s="3">
        <v>339</v>
      </c>
      <c r="C125" s="4">
        <f t="shared" si="30"/>
        <v>4.290459441148391</v>
      </c>
      <c r="D125" s="4">
        <v>4.290444E-3</v>
      </c>
      <c r="E125" s="4">
        <f t="shared" si="31"/>
        <v>4.2947498851483905</v>
      </c>
      <c r="F125" s="5">
        <f t="shared" si="32"/>
        <v>339.31387526263649</v>
      </c>
      <c r="G125" s="4"/>
      <c r="H125" s="4"/>
      <c r="I125" s="9" t="s">
        <v>194</v>
      </c>
      <c r="J125" s="9">
        <f t="shared" ref="J125" si="61">B125+B126</f>
        <v>687</v>
      </c>
    </row>
    <row r="126" spans="1:10" x14ac:dyDescent="0.25">
      <c r="A126" s="3" t="s">
        <v>195</v>
      </c>
      <c r="B126" s="3">
        <v>348</v>
      </c>
      <c r="C126" s="4">
        <f t="shared" si="30"/>
        <v>4.4067192472642533</v>
      </c>
      <c r="D126" s="4">
        <v>4.406704E-3</v>
      </c>
      <c r="E126" s="4">
        <f t="shared" si="31"/>
        <v>4.4111259512642533</v>
      </c>
      <c r="F126" s="5">
        <f t="shared" si="32"/>
        <v>348.36214707944629</v>
      </c>
      <c r="G126" s="4"/>
      <c r="H126" s="4"/>
      <c r="I126" s="9"/>
      <c r="J126" s="9"/>
    </row>
    <row r="127" spans="1:10" x14ac:dyDescent="0.25">
      <c r="A127" s="3" t="s">
        <v>196</v>
      </c>
      <c r="B127" s="3">
        <v>300</v>
      </c>
      <c r="C127" s="4">
        <f t="shared" si="30"/>
        <v>3.5263605246161616</v>
      </c>
      <c r="D127" s="4">
        <v>3.5263460000000001E-3</v>
      </c>
      <c r="E127" s="4">
        <f t="shared" si="31"/>
        <v>3.5298868706161617</v>
      </c>
      <c r="F127" s="5">
        <f t="shared" si="32"/>
        <v>300.12010740967941</v>
      </c>
      <c r="G127" s="4"/>
      <c r="H127" s="4"/>
      <c r="I127" s="9" t="s">
        <v>197</v>
      </c>
      <c r="J127" s="9">
        <f t="shared" ref="J127" si="62">B127+B128</f>
        <v>714</v>
      </c>
    </row>
    <row r="128" spans="1:10" x14ac:dyDescent="0.25">
      <c r="A128" s="3" t="s">
        <v>198</v>
      </c>
      <c r="B128" s="3">
        <v>414</v>
      </c>
      <c r="C128" s="4">
        <f t="shared" si="30"/>
        <v>4.9972122737641147</v>
      </c>
      <c r="D128" s="4">
        <v>4.9971979999999996E-3</v>
      </c>
      <c r="E128" s="4">
        <f t="shared" si="31"/>
        <v>5.0022094717641146</v>
      </c>
      <c r="F128" s="5">
        <f t="shared" si="32"/>
        <v>414.74143631310284</v>
      </c>
      <c r="G128" s="4"/>
      <c r="H128" s="4"/>
      <c r="I128" s="9"/>
      <c r="J128" s="9"/>
    </row>
    <row r="129" spans="1:10" x14ac:dyDescent="0.25">
      <c r="A129" s="3" t="s">
        <v>199</v>
      </c>
      <c r="B129" s="3">
        <v>378</v>
      </c>
      <c r="C129" s="4">
        <f t="shared" si="30"/>
        <v>4.7184988712950942</v>
      </c>
      <c r="D129" s="4">
        <v>-0.52062787600000004</v>
      </c>
      <c r="E129" s="4">
        <f t="shared" si="31"/>
        <v>4.1978709952950943</v>
      </c>
      <c r="F129" s="5">
        <f t="shared" si="32"/>
        <v>332.54450655445578</v>
      </c>
      <c r="G129" s="4">
        <f>100*(B129-F129)/B129</f>
        <v>12.025262816281538</v>
      </c>
      <c r="H129" s="4">
        <f>100*(C129-E129)/C129</f>
        <v>11.033760740459861</v>
      </c>
      <c r="I129" s="9" t="s">
        <v>200</v>
      </c>
      <c r="J129" s="9">
        <f t="shared" ref="J129" si="63">B129+B130</f>
        <v>2879</v>
      </c>
    </row>
    <row r="130" spans="1:10" x14ac:dyDescent="0.25">
      <c r="A130" s="3" t="s">
        <v>201</v>
      </c>
      <c r="B130" s="3">
        <v>2501</v>
      </c>
      <c r="C130" s="4">
        <f t="shared" si="30"/>
        <v>7.7119965070476688</v>
      </c>
      <c r="D130" s="4">
        <v>2.2746601439999998</v>
      </c>
      <c r="E130" s="4">
        <f t="shared" si="31"/>
        <v>9.9866566510476691</v>
      </c>
      <c r="F130" s="5">
        <f t="shared" si="32"/>
        <v>22000.511133722423</v>
      </c>
      <c r="G130" s="4">
        <f t="shared" ref="G130:G193" si="64">100*(B130-F130)/B130</f>
        <v>-779.66857791772986</v>
      </c>
      <c r="H130" s="4">
        <f t="shared" ref="H130:H193" si="65">100*(C130-E130)/C130</f>
        <v>-29.495087840370314</v>
      </c>
      <c r="I130" s="9"/>
      <c r="J130" s="9"/>
    </row>
    <row r="131" spans="1:10" x14ac:dyDescent="0.25">
      <c r="A131" s="3" t="s">
        <v>202</v>
      </c>
      <c r="B131" s="3">
        <v>875</v>
      </c>
      <c r="C131" s="4">
        <f t="shared" si="30"/>
        <v>6.4118182677098972</v>
      </c>
      <c r="D131" s="4">
        <v>2.2180881999999999E-2</v>
      </c>
      <c r="E131" s="4">
        <f t="shared" si="31"/>
        <v>6.4339991497098969</v>
      </c>
      <c r="F131" s="5">
        <f t="shared" si="32"/>
        <v>888.65908237707686</v>
      </c>
      <c r="G131" s="4">
        <f t="shared" si="64"/>
        <v>-1.5610379859516408</v>
      </c>
      <c r="H131" s="4">
        <f t="shared" si="65"/>
        <v>-0.34593747161711297</v>
      </c>
      <c r="I131" s="9" t="s">
        <v>203</v>
      </c>
      <c r="J131" s="9">
        <f t="shared" ref="J131" si="66">B131+B132</f>
        <v>1878</v>
      </c>
    </row>
    <row r="132" spans="1:10" x14ac:dyDescent="0.25">
      <c r="A132" s="3" t="s">
        <v>204</v>
      </c>
      <c r="B132" s="3">
        <v>1003</v>
      </c>
      <c r="C132" s="4">
        <f t="shared" ref="C132:C195" si="67">LN(B132-266)</f>
        <v>6.6025878921893364</v>
      </c>
      <c r="D132" s="4">
        <v>0.45441230399999999</v>
      </c>
      <c r="E132" s="4">
        <f t="shared" ref="E132:E195" si="68">C132+D132</f>
        <v>7.0570001961893363</v>
      </c>
      <c r="F132" s="5">
        <f t="shared" ref="F132:F195" si="69">EXP(E132)+266</f>
        <v>1426.9572928100752</v>
      </c>
      <c r="G132" s="4">
        <f t="shared" si="64"/>
        <v>-42.268922513467118</v>
      </c>
      <c r="H132" s="4">
        <f t="shared" si="65"/>
        <v>-6.8823363114568457</v>
      </c>
      <c r="I132" s="9"/>
      <c r="J132" s="9"/>
    </row>
    <row r="133" spans="1:10" x14ac:dyDescent="0.25">
      <c r="A133" s="3" t="s">
        <v>205</v>
      </c>
      <c r="B133" s="3">
        <v>583</v>
      </c>
      <c r="C133" s="4">
        <f t="shared" si="67"/>
        <v>5.7589017738772803</v>
      </c>
      <c r="D133" s="4">
        <v>-0.11007568600000001</v>
      </c>
      <c r="E133" s="4">
        <f t="shared" si="68"/>
        <v>5.6488260878772802</v>
      </c>
      <c r="F133" s="5">
        <f t="shared" si="69"/>
        <v>549.95792843589913</v>
      </c>
      <c r="G133" s="4">
        <f t="shared" si="64"/>
        <v>5.667593750274591</v>
      </c>
      <c r="H133" s="4">
        <f t="shared" si="65"/>
        <v>1.9114006510635395</v>
      </c>
      <c r="I133" s="9" t="s">
        <v>206</v>
      </c>
      <c r="J133" s="9">
        <f t="shared" ref="J133" si="70">B133+B134</f>
        <v>1680</v>
      </c>
    </row>
    <row r="134" spans="1:10" x14ac:dyDescent="0.25">
      <c r="A134" s="3" t="s">
        <v>207</v>
      </c>
      <c r="B134" s="3">
        <v>1097</v>
      </c>
      <c r="C134" s="4">
        <f t="shared" si="67"/>
        <v>6.7226297948554485</v>
      </c>
      <c r="D134" s="4">
        <v>1.2570775219999999</v>
      </c>
      <c r="E134" s="4">
        <f t="shared" si="68"/>
        <v>7.979707316855448</v>
      </c>
      <c r="F134" s="5">
        <f t="shared" si="69"/>
        <v>3187.075989248578</v>
      </c>
      <c r="G134" s="4">
        <f t="shared" si="64"/>
        <v>-190.52652591144741</v>
      </c>
      <c r="H134" s="4">
        <f t="shared" si="65"/>
        <v>-18.699193029519328</v>
      </c>
      <c r="I134" s="9"/>
      <c r="J134" s="9"/>
    </row>
    <row r="135" spans="1:10" x14ac:dyDescent="0.25">
      <c r="A135" s="3" t="s">
        <v>208</v>
      </c>
      <c r="B135" s="3">
        <v>530</v>
      </c>
      <c r="C135" s="4">
        <f t="shared" si="67"/>
        <v>5.575949103146316</v>
      </c>
      <c r="D135" s="4">
        <v>0.109323165</v>
      </c>
      <c r="E135" s="4">
        <f t="shared" si="68"/>
        <v>5.6852722681463161</v>
      </c>
      <c r="F135" s="5">
        <f t="shared" si="69"/>
        <v>560.49801656528086</v>
      </c>
      <c r="G135" s="4">
        <f t="shared" si="64"/>
        <v>-5.7543427481662004</v>
      </c>
      <c r="H135" s="4">
        <f t="shared" si="65"/>
        <v>-1.9606198510368911</v>
      </c>
      <c r="I135" s="9" t="s">
        <v>209</v>
      </c>
      <c r="J135" s="9">
        <f t="shared" ref="J135" si="71">B135+B136</f>
        <v>1153</v>
      </c>
    </row>
    <row r="136" spans="1:10" x14ac:dyDescent="0.25">
      <c r="A136" s="3" t="s">
        <v>210</v>
      </c>
      <c r="B136" s="3">
        <v>623</v>
      </c>
      <c r="C136" s="4">
        <f t="shared" si="67"/>
        <v>5.8777357817796387</v>
      </c>
      <c r="D136" s="4">
        <v>-1.7831907499999999</v>
      </c>
      <c r="E136" s="4">
        <f t="shared" si="68"/>
        <v>4.0945450317796386</v>
      </c>
      <c r="F136" s="5">
        <f t="shared" si="69"/>
        <v>326.01202937917412</v>
      </c>
      <c r="G136" s="4">
        <f t="shared" si="64"/>
        <v>47.670621287451986</v>
      </c>
      <c r="H136" s="4">
        <f t="shared" si="65"/>
        <v>30.338055608550892</v>
      </c>
      <c r="I136" s="9"/>
      <c r="J136" s="9"/>
    </row>
    <row r="137" spans="1:10" x14ac:dyDescent="0.25">
      <c r="A137" s="3" t="s">
        <v>211</v>
      </c>
      <c r="B137" s="3">
        <v>418</v>
      </c>
      <c r="C137" s="4">
        <f t="shared" si="67"/>
        <v>5.0238805208462765</v>
      </c>
      <c r="D137" s="4">
        <v>-1.1062513E-2</v>
      </c>
      <c r="E137" s="4">
        <f t="shared" si="68"/>
        <v>5.0128180078462767</v>
      </c>
      <c r="F137" s="5">
        <f t="shared" si="69"/>
        <v>416.32776464056792</v>
      </c>
      <c r="G137" s="4">
        <f t="shared" si="64"/>
        <v>0.40005630608422948</v>
      </c>
      <c r="H137" s="4">
        <f t="shared" si="65"/>
        <v>0.22019856869797194</v>
      </c>
      <c r="I137" s="9" t="s">
        <v>212</v>
      </c>
      <c r="J137" s="9">
        <f t="shared" ref="J137" si="72">B137+B138</f>
        <v>929</v>
      </c>
    </row>
    <row r="138" spans="1:10" x14ac:dyDescent="0.25">
      <c r="A138" s="3" t="s">
        <v>213</v>
      </c>
      <c r="B138" s="3">
        <v>511</v>
      </c>
      <c r="C138" s="4">
        <f t="shared" si="67"/>
        <v>5.5012582105447274</v>
      </c>
      <c r="D138" s="4">
        <v>0.20478681200000001</v>
      </c>
      <c r="E138" s="4">
        <f t="shared" si="68"/>
        <v>5.7060450225447275</v>
      </c>
      <c r="F138" s="5">
        <f t="shared" si="69"/>
        <v>566.67953281444079</v>
      </c>
      <c r="G138" s="4">
        <f t="shared" si="64"/>
        <v>-10.896190374645947</v>
      </c>
      <c r="H138" s="4">
        <f t="shared" si="65"/>
        <v>-3.7225449917523927</v>
      </c>
      <c r="I138" s="9"/>
      <c r="J138" s="9"/>
    </row>
    <row r="139" spans="1:10" x14ac:dyDescent="0.25">
      <c r="A139" s="3" t="s">
        <v>214</v>
      </c>
      <c r="B139" s="3">
        <v>443</v>
      </c>
      <c r="C139" s="4">
        <f t="shared" si="67"/>
        <v>5.1761497325738288</v>
      </c>
      <c r="D139" s="4">
        <v>-2.0186363999999998E-2</v>
      </c>
      <c r="E139" s="4">
        <f t="shared" si="68"/>
        <v>5.1559633685738291</v>
      </c>
      <c r="F139" s="5">
        <f t="shared" si="69"/>
        <v>439.46283493502301</v>
      </c>
      <c r="G139" s="4">
        <f t="shared" si="64"/>
        <v>0.79845712527697266</v>
      </c>
      <c r="H139" s="4">
        <f t="shared" si="65"/>
        <v>0.38998802281482903</v>
      </c>
      <c r="I139" s="9" t="s">
        <v>215</v>
      </c>
      <c r="J139" s="9">
        <f t="shared" ref="J139" si="73">B139+B140</f>
        <v>2116</v>
      </c>
    </row>
    <row r="140" spans="1:10" x14ac:dyDescent="0.25">
      <c r="A140" s="3" t="s">
        <v>216</v>
      </c>
      <c r="B140" s="3">
        <v>1673</v>
      </c>
      <c r="C140" s="4">
        <f t="shared" si="67"/>
        <v>7.2492150571143892</v>
      </c>
      <c r="D140" s="4">
        <v>-1.1868162929999999</v>
      </c>
      <c r="E140" s="4">
        <f t="shared" si="68"/>
        <v>6.0623987641143895</v>
      </c>
      <c r="F140" s="5">
        <f t="shared" si="69"/>
        <v>695.4042419217252</v>
      </c>
      <c r="G140" s="4">
        <f t="shared" si="64"/>
        <v>58.433697434445598</v>
      </c>
      <c r="H140" s="4">
        <f t="shared" si="65"/>
        <v>16.371652429255175</v>
      </c>
      <c r="I140" s="9"/>
      <c r="J140" s="9"/>
    </row>
    <row r="141" spans="1:10" x14ac:dyDescent="0.25">
      <c r="A141" s="3" t="s">
        <v>217</v>
      </c>
      <c r="B141" s="3">
        <v>677</v>
      </c>
      <c r="C141" s="4">
        <f t="shared" si="67"/>
        <v>6.0185932144962342</v>
      </c>
      <c r="D141" s="4">
        <v>-0.51671412999999999</v>
      </c>
      <c r="E141" s="4">
        <f t="shared" si="68"/>
        <v>5.5018790844962346</v>
      </c>
      <c r="F141" s="5">
        <f t="shared" si="69"/>
        <v>511.1521613497406</v>
      </c>
      <c r="G141" s="4">
        <f t="shared" si="64"/>
        <v>24.497465088664608</v>
      </c>
      <c r="H141" s="4">
        <f t="shared" si="65"/>
        <v>8.5852974538211821</v>
      </c>
      <c r="I141" s="9" t="s">
        <v>218</v>
      </c>
      <c r="J141" s="9">
        <f t="shared" ref="J141" si="74">B141+B142</f>
        <v>3076</v>
      </c>
    </row>
    <row r="142" spans="1:10" x14ac:dyDescent="0.25">
      <c r="A142" s="3" t="s">
        <v>219</v>
      </c>
      <c r="B142" s="3">
        <v>2399</v>
      </c>
      <c r="C142" s="4">
        <f t="shared" si="67"/>
        <v>7.6652847184713506</v>
      </c>
      <c r="D142" s="4">
        <v>0.49194148100000001</v>
      </c>
      <c r="E142" s="4">
        <f t="shared" si="68"/>
        <v>8.1572261994713511</v>
      </c>
      <c r="F142" s="5">
        <f t="shared" si="69"/>
        <v>3754.4967769486398</v>
      </c>
      <c r="G142" s="4">
        <f t="shared" si="64"/>
        <v>-56.502575112490199</v>
      </c>
      <c r="H142" s="4">
        <f t="shared" si="65"/>
        <v>-6.4177848451545305</v>
      </c>
      <c r="I142" s="9"/>
      <c r="J142" s="9"/>
    </row>
    <row r="143" spans="1:10" x14ac:dyDescent="0.25">
      <c r="A143" s="3" t="s">
        <v>220</v>
      </c>
      <c r="B143" s="3">
        <v>782</v>
      </c>
      <c r="C143" s="4">
        <f t="shared" si="67"/>
        <v>6.2461067654815627</v>
      </c>
      <c r="D143" s="4">
        <v>-0.21829431399999999</v>
      </c>
      <c r="E143" s="4">
        <f t="shared" si="68"/>
        <v>6.0278124514815623</v>
      </c>
      <c r="F143" s="5">
        <f t="shared" si="69"/>
        <v>680.80662653527338</v>
      </c>
      <c r="G143" s="4">
        <f t="shared" si="64"/>
        <v>12.940329087560947</v>
      </c>
      <c r="H143" s="4">
        <f t="shared" si="65"/>
        <v>3.4948860497611167</v>
      </c>
      <c r="I143" s="9" t="s">
        <v>221</v>
      </c>
      <c r="J143" s="9">
        <f t="shared" ref="J143" si="75">B143+B144</f>
        <v>1525</v>
      </c>
    </row>
    <row r="144" spans="1:10" x14ac:dyDescent="0.25">
      <c r="A144" s="3" t="s">
        <v>222</v>
      </c>
      <c r="B144" s="3">
        <v>743</v>
      </c>
      <c r="C144" s="4">
        <f t="shared" si="67"/>
        <v>6.1675164908883415</v>
      </c>
      <c r="D144" s="4">
        <v>-0.18013129899999999</v>
      </c>
      <c r="E144" s="4">
        <f t="shared" si="68"/>
        <v>5.9873851918883414</v>
      </c>
      <c r="F144" s="5">
        <f t="shared" si="69"/>
        <v>664.3715816188826</v>
      </c>
      <c r="G144" s="4">
        <f t="shared" si="64"/>
        <v>10.582559674443795</v>
      </c>
      <c r="H144" s="4">
        <f t="shared" si="65"/>
        <v>2.92064559966916</v>
      </c>
      <c r="I144" s="9"/>
      <c r="J144" s="9"/>
    </row>
    <row r="145" spans="1:10" x14ac:dyDescent="0.25">
      <c r="A145" s="3" t="s">
        <v>223</v>
      </c>
      <c r="B145" s="3">
        <v>693</v>
      </c>
      <c r="C145" s="4">
        <f t="shared" si="67"/>
        <v>6.0567840132286248</v>
      </c>
      <c r="D145" s="4">
        <v>0.86862663799999995</v>
      </c>
      <c r="E145" s="4">
        <f t="shared" si="68"/>
        <v>6.9254106512286251</v>
      </c>
      <c r="F145" s="5">
        <f t="shared" si="69"/>
        <v>1283.8121496263234</v>
      </c>
      <c r="G145" s="4">
        <f t="shared" si="64"/>
        <v>-85.254278445356903</v>
      </c>
      <c r="H145" s="4">
        <f t="shared" si="65"/>
        <v>-14.341383745942277</v>
      </c>
      <c r="I145" s="9" t="s">
        <v>224</v>
      </c>
      <c r="J145" s="9">
        <f t="shared" ref="J145" si="76">B145+B146</f>
        <v>2331</v>
      </c>
    </row>
    <row r="146" spans="1:10" x14ac:dyDescent="0.25">
      <c r="A146" s="3" t="s">
        <v>225</v>
      </c>
      <c r="B146" s="3">
        <v>1638</v>
      </c>
      <c r="C146" s="4">
        <f t="shared" si="67"/>
        <v>7.2240248082858303</v>
      </c>
      <c r="D146" s="4">
        <v>1.1961288000000001</v>
      </c>
      <c r="E146" s="4">
        <f t="shared" si="68"/>
        <v>8.4201536082858297</v>
      </c>
      <c r="F146" s="5">
        <f t="shared" si="69"/>
        <v>4803.6004146825526</v>
      </c>
      <c r="G146" s="4">
        <f t="shared" si="64"/>
        <v>-193.26009857646844</v>
      </c>
      <c r="H146" s="4">
        <f t="shared" si="65"/>
        <v>-16.557650779771141</v>
      </c>
      <c r="I146" s="9"/>
      <c r="J146" s="9"/>
    </row>
    <row r="147" spans="1:10" x14ac:dyDescent="0.25">
      <c r="A147" s="3" t="s">
        <v>226</v>
      </c>
      <c r="B147" s="3">
        <v>666</v>
      </c>
      <c r="C147" s="4">
        <f t="shared" si="67"/>
        <v>5.9914645471079817</v>
      </c>
      <c r="D147" s="4">
        <v>-0.52897957799999995</v>
      </c>
      <c r="E147" s="4">
        <f t="shared" si="68"/>
        <v>5.4624849691079813</v>
      </c>
      <c r="F147" s="5">
        <f t="shared" si="69"/>
        <v>501.68236067548077</v>
      </c>
      <c r="G147" s="4">
        <f t="shared" si="64"/>
        <v>24.672318216894777</v>
      </c>
      <c r="H147" s="4">
        <f t="shared" si="65"/>
        <v>8.8288860568378631</v>
      </c>
      <c r="I147" s="9" t="s">
        <v>227</v>
      </c>
      <c r="J147" s="9">
        <f t="shared" ref="J147" si="77">B147+B148</f>
        <v>1177</v>
      </c>
    </row>
    <row r="148" spans="1:10" x14ac:dyDescent="0.25">
      <c r="A148" s="3" t="s">
        <v>228</v>
      </c>
      <c r="B148" s="3">
        <v>511</v>
      </c>
      <c r="C148" s="4">
        <f t="shared" si="67"/>
        <v>5.5012582105447274</v>
      </c>
      <c r="D148" s="4">
        <v>-1.6342528569999999</v>
      </c>
      <c r="E148" s="4">
        <f t="shared" si="68"/>
        <v>3.8670053535447275</v>
      </c>
      <c r="F148" s="5">
        <f t="shared" si="69"/>
        <v>313.799030341297</v>
      </c>
      <c r="G148" s="4">
        <f t="shared" si="64"/>
        <v>38.591187800137575</v>
      </c>
      <c r="H148" s="4">
        <f t="shared" si="65"/>
        <v>29.706892395406729</v>
      </c>
      <c r="I148" s="9"/>
      <c r="J148" s="9"/>
    </row>
    <row r="149" spans="1:10" x14ac:dyDescent="0.25">
      <c r="A149" s="3" t="s">
        <v>229</v>
      </c>
      <c r="B149" s="3">
        <v>567</v>
      </c>
      <c r="C149" s="4">
        <f t="shared" si="67"/>
        <v>5.7071102647488754</v>
      </c>
      <c r="D149" s="4">
        <v>5.2489420000000002E-2</v>
      </c>
      <c r="E149" s="4">
        <f t="shared" si="68"/>
        <v>5.7595996847488751</v>
      </c>
      <c r="F149" s="5">
        <f t="shared" si="69"/>
        <v>583.2213149663728</v>
      </c>
      <c r="G149" s="4">
        <f t="shared" si="64"/>
        <v>-2.8609021104713936</v>
      </c>
      <c r="H149" s="4">
        <f t="shared" si="65"/>
        <v>-0.91971974545876978</v>
      </c>
      <c r="I149" s="9" t="s">
        <v>230</v>
      </c>
      <c r="J149" s="9">
        <f t="shared" ref="J149" si="78">B149+B150</f>
        <v>3450</v>
      </c>
    </row>
    <row r="150" spans="1:10" x14ac:dyDescent="0.25">
      <c r="A150" s="3" t="s">
        <v>231</v>
      </c>
      <c r="B150" s="3">
        <v>2883</v>
      </c>
      <c r="C150" s="4">
        <f t="shared" si="67"/>
        <v>7.8697839025301457</v>
      </c>
      <c r="D150" s="4">
        <v>-0.287973113</v>
      </c>
      <c r="E150" s="4">
        <f t="shared" si="68"/>
        <v>7.5818107895301461</v>
      </c>
      <c r="F150" s="5">
        <f t="shared" si="69"/>
        <v>2228.1788432828971</v>
      </c>
      <c r="G150" s="4">
        <f t="shared" si="64"/>
        <v>22.713186150437142</v>
      </c>
      <c r="H150" s="4">
        <f t="shared" si="65"/>
        <v>3.6592251650952687</v>
      </c>
      <c r="I150" s="9"/>
      <c r="J150" s="9"/>
    </row>
    <row r="151" spans="1:10" x14ac:dyDescent="0.25">
      <c r="A151" s="3" t="s">
        <v>232</v>
      </c>
      <c r="B151" s="3">
        <v>1020</v>
      </c>
      <c r="C151" s="4">
        <f t="shared" si="67"/>
        <v>6.6253923680079563</v>
      </c>
      <c r="D151" s="4">
        <v>0.112668876</v>
      </c>
      <c r="E151" s="4">
        <f t="shared" si="68"/>
        <v>6.7380612440079561</v>
      </c>
      <c r="F151" s="5">
        <f t="shared" si="69"/>
        <v>1109.9229880174748</v>
      </c>
      <c r="G151" s="4">
        <f t="shared" si="64"/>
        <v>-8.8159792173994944</v>
      </c>
      <c r="H151" s="4">
        <f t="shared" si="65"/>
        <v>-1.7005615628750421</v>
      </c>
      <c r="I151" s="9" t="s">
        <v>233</v>
      </c>
      <c r="J151" s="9">
        <f t="shared" ref="J151" si="79">B151+B152</f>
        <v>2793</v>
      </c>
    </row>
    <row r="152" spans="1:10" x14ac:dyDescent="0.25">
      <c r="A152" s="3" t="s">
        <v>234</v>
      </c>
      <c r="B152" s="3">
        <v>1773</v>
      </c>
      <c r="C152" s="4">
        <f t="shared" si="67"/>
        <v>7.3178761986264957</v>
      </c>
      <c r="D152" s="4">
        <v>0.20107978100000001</v>
      </c>
      <c r="E152" s="4">
        <f t="shared" si="68"/>
        <v>7.5189559796264955</v>
      </c>
      <c r="F152" s="5">
        <f t="shared" si="69"/>
        <v>2108.642533137629</v>
      </c>
      <c r="G152" s="4">
        <f t="shared" si="64"/>
        <v>-18.930768930492331</v>
      </c>
      <c r="H152" s="4">
        <f t="shared" si="65"/>
        <v>-2.7477887783581361</v>
      </c>
      <c r="I152" s="9"/>
      <c r="J152" s="9"/>
    </row>
    <row r="153" spans="1:10" x14ac:dyDescent="0.25">
      <c r="A153" s="3" t="s">
        <v>235</v>
      </c>
      <c r="B153" s="3">
        <v>811</v>
      </c>
      <c r="C153" s="4">
        <f t="shared" si="67"/>
        <v>6.300785794663244</v>
      </c>
      <c r="D153" s="4">
        <v>-0.47782519800000001</v>
      </c>
      <c r="E153" s="4">
        <f t="shared" si="68"/>
        <v>5.8229605966632443</v>
      </c>
      <c r="F153" s="5">
        <f t="shared" si="69"/>
        <v>603.97117022850648</v>
      </c>
      <c r="G153" s="4">
        <f t="shared" si="64"/>
        <v>25.527599231996735</v>
      </c>
      <c r="H153" s="4">
        <f t="shared" si="65"/>
        <v>7.583581057535981</v>
      </c>
      <c r="I153" s="9" t="s">
        <v>236</v>
      </c>
      <c r="J153" s="9">
        <f t="shared" ref="J153" si="80">B153+B154</f>
        <v>3572</v>
      </c>
    </row>
    <row r="154" spans="1:10" x14ac:dyDescent="0.25">
      <c r="A154" s="3" t="s">
        <v>237</v>
      </c>
      <c r="B154" s="3">
        <v>2761</v>
      </c>
      <c r="C154" s="4">
        <f t="shared" si="67"/>
        <v>7.8220440081856193</v>
      </c>
      <c r="D154" s="4">
        <v>0.37180610200000003</v>
      </c>
      <c r="E154" s="4">
        <f t="shared" si="68"/>
        <v>8.19385011018562</v>
      </c>
      <c r="F154" s="5">
        <f t="shared" si="69"/>
        <v>3884.627575648628</v>
      </c>
      <c r="G154" s="4">
        <f t="shared" si="64"/>
        <v>-40.696398973148426</v>
      </c>
      <c r="H154" s="4">
        <f t="shared" si="65"/>
        <v>-4.7533113034254573</v>
      </c>
      <c r="I154" s="9"/>
      <c r="J154" s="9"/>
    </row>
    <row r="155" spans="1:10" x14ac:dyDescent="0.25">
      <c r="A155" s="3" t="s">
        <v>238</v>
      </c>
      <c r="B155" s="3">
        <v>815</v>
      </c>
      <c r="C155" s="4">
        <f t="shared" si="67"/>
        <v>6.3080984415095305</v>
      </c>
      <c r="D155" s="4">
        <v>-0.51405724100000005</v>
      </c>
      <c r="E155" s="4">
        <f t="shared" si="68"/>
        <v>5.7940412005095308</v>
      </c>
      <c r="F155" s="5">
        <f t="shared" si="69"/>
        <v>594.33722345153444</v>
      </c>
      <c r="G155" s="4">
        <f t="shared" si="64"/>
        <v>27.075187306560192</v>
      </c>
      <c r="H155" s="4">
        <f t="shared" si="65"/>
        <v>8.1491632663390341</v>
      </c>
      <c r="I155" s="9" t="s">
        <v>239</v>
      </c>
      <c r="J155" s="9">
        <f t="shared" ref="J155" si="81">B155+B156</f>
        <v>1606</v>
      </c>
    </row>
    <row r="156" spans="1:10" x14ac:dyDescent="0.25">
      <c r="A156" s="3" t="s">
        <v>240</v>
      </c>
      <c r="B156" s="3">
        <v>791</v>
      </c>
      <c r="C156" s="4">
        <f t="shared" si="67"/>
        <v>6.2633982625916236</v>
      </c>
      <c r="D156" s="4">
        <v>-0.56337215399999996</v>
      </c>
      <c r="E156" s="4">
        <f t="shared" si="68"/>
        <v>5.700026108591624</v>
      </c>
      <c r="F156" s="5">
        <f t="shared" si="69"/>
        <v>564.87520407584543</v>
      </c>
      <c r="G156" s="4">
        <f t="shared" si="64"/>
        <v>28.587205552990465</v>
      </c>
      <c r="H156" s="4">
        <f t="shared" si="65"/>
        <v>8.9946723867897802</v>
      </c>
      <c r="I156" s="9"/>
      <c r="J156" s="9"/>
    </row>
    <row r="157" spans="1:10" x14ac:dyDescent="0.25">
      <c r="A157" s="3" t="s">
        <v>241</v>
      </c>
      <c r="B157" s="3">
        <v>597</v>
      </c>
      <c r="C157" s="4">
        <f t="shared" si="67"/>
        <v>5.8021183753770629</v>
      </c>
      <c r="D157" s="4">
        <v>0.26991965400000001</v>
      </c>
      <c r="E157" s="4">
        <f t="shared" si="68"/>
        <v>6.0720380293770626</v>
      </c>
      <c r="F157" s="5">
        <f t="shared" si="69"/>
        <v>699.56339670856551</v>
      </c>
      <c r="G157" s="4">
        <f t="shared" si="64"/>
        <v>-17.179798443645815</v>
      </c>
      <c r="H157" s="4">
        <f t="shared" si="65"/>
        <v>-4.6520880226346373</v>
      </c>
      <c r="I157" s="9" t="s">
        <v>242</v>
      </c>
      <c r="J157" s="9">
        <f t="shared" ref="J157" si="82">B157+B158</f>
        <v>2439</v>
      </c>
    </row>
    <row r="158" spans="1:10" x14ac:dyDescent="0.25">
      <c r="A158" s="3" t="s">
        <v>243</v>
      </c>
      <c r="B158" s="3">
        <v>1842</v>
      </c>
      <c r="C158" s="4">
        <f t="shared" si="67"/>
        <v>7.3626452704178247</v>
      </c>
      <c r="D158" s="4">
        <v>0.78377537500000005</v>
      </c>
      <c r="E158" s="4">
        <f t="shared" si="68"/>
        <v>8.146420645417825</v>
      </c>
      <c r="F158" s="5">
        <f t="shared" si="69"/>
        <v>3717.0045633287214</v>
      </c>
      <c r="G158" s="4">
        <f t="shared" si="64"/>
        <v>-101.791778682341</v>
      </c>
      <c r="H158" s="4">
        <f t="shared" si="65"/>
        <v>-10.645295898596533</v>
      </c>
      <c r="I158" s="9"/>
      <c r="J158" s="9"/>
    </row>
    <row r="159" spans="1:10" x14ac:dyDescent="0.25">
      <c r="A159" s="3" t="s">
        <v>244</v>
      </c>
      <c r="B159" s="3">
        <v>846</v>
      </c>
      <c r="C159" s="4">
        <f t="shared" si="67"/>
        <v>6.363028103540465</v>
      </c>
      <c r="D159" s="4">
        <v>0.52620134399999996</v>
      </c>
      <c r="E159" s="4">
        <f t="shared" si="68"/>
        <v>6.8892294475404654</v>
      </c>
      <c r="F159" s="5">
        <f t="shared" si="69"/>
        <v>1247.6447169660323</v>
      </c>
      <c r="G159" s="4">
        <f t="shared" si="64"/>
        <v>-47.475734865961265</v>
      </c>
      <c r="H159" s="4">
        <f t="shared" si="65"/>
        <v>-8.2696687086328549</v>
      </c>
      <c r="I159" s="9" t="s">
        <v>245</v>
      </c>
      <c r="J159" s="9">
        <f t="shared" ref="J159" si="83">B159+B160</f>
        <v>4441</v>
      </c>
    </row>
    <row r="160" spans="1:10" x14ac:dyDescent="0.25">
      <c r="A160" s="3" t="s">
        <v>246</v>
      </c>
      <c r="B160" s="3">
        <v>3595</v>
      </c>
      <c r="C160" s="4">
        <f t="shared" si="67"/>
        <v>8.1104272375750242</v>
      </c>
      <c r="D160" s="4">
        <v>2.2025906659999999</v>
      </c>
      <c r="E160" s="4">
        <f t="shared" si="68"/>
        <v>10.313017903575023</v>
      </c>
      <c r="F160" s="5">
        <f t="shared" si="69"/>
        <v>30388.205517179969</v>
      </c>
      <c r="G160" s="4">
        <f t="shared" si="64"/>
        <v>-745.29083497023566</v>
      </c>
      <c r="H160" s="4">
        <f t="shared" si="65"/>
        <v>-27.157517125553575</v>
      </c>
      <c r="I160" s="9"/>
      <c r="J160" s="9"/>
    </row>
    <row r="161" spans="1:10" x14ac:dyDescent="0.25">
      <c r="A161" s="3" t="s">
        <v>247</v>
      </c>
      <c r="B161" s="3">
        <v>1090</v>
      </c>
      <c r="C161" s="4">
        <f t="shared" si="67"/>
        <v>6.7141705299094721</v>
      </c>
      <c r="D161" s="4">
        <v>-0.24054212799999999</v>
      </c>
      <c r="E161" s="4">
        <f t="shared" si="68"/>
        <v>6.4736284019094716</v>
      </c>
      <c r="F161" s="5">
        <f t="shared" si="69"/>
        <v>913.83005548978826</v>
      </c>
      <c r="G161" s="4">
        <f t="shared" si="64"/>
        <v>16.162380230294652</v>
      </c>
      <c r="H161" s="4">
        <f t="shared" si="65"/>
        <v>3.5826037919123821</v>
      </c>
      <c r="I161" s="9" t="s">
        <v>248</v>
      </c>
      <c r="J161" s="9">
        <f t="shared" ref="J161" si="84">B161+B162</f>
        <v>1946</v>
      </c>
    </row>
    <row r="162" spans="1:10" x14ac:dyDescent="0.25">
      <c r="A162" s="3" t="s">
        <v>249</v>
      </c>
      <c r="B162" s="3">
        <v>856</v>
      </c>
      <c r="C162" s="4">
        <f t="shared" si="67"/>
        <v>6.3801225368997647</v>
      </c>
      <c r="D162" s="4">
        <v>-1.1172009629999999</v>
      </c>
      <c r="E162" s="4">
        <f t="shared" si="68"/>
        <v>5.2629215738997646</v>
      </c>
      <c r="F162" s="5">
        <f t="shared" si="69"/>
        <v>459.04466247092518</v>
      </c>
      <c r="G162" s="4">
        <f t="shared" si="64"/>
        <v>46.373287094518084</v>
      </c>
      <c r="H162" s="4">
        <f t="shared" si="65"/>
        <v>17.510650564132764</v>
      </c>
      <c r="I162" s="9"/>
      <c r="J162" s="9"/>
    </row>
    <row r="163" spans="1:10" x14ac:dyDescent="0.25">
      <c r="A163" s="3" t="s">
        <v>250</v>
      </c>
      <c r="B163" s="3">
        <v>594</v>
      </c>
      <c r="C163" s="4">
        <f t="shared" si="67"/>
        <v>5.7930136083841441</v>
      </c>
      <c r="D163" s="4">
        <v>0.15465674300000001</v>
      </c>
      <c r="E163" s="4">
        <f t="shared" si="68"/>
        <v>5.9476703513841445</v>
      </c>
      <c r="F163" s="5">
        <f t="shared" si="69"/>
        <v>648.86036918282377</v>
      </c>
      <c r="G163" s="4">
        <f t="shared" si="64"/>
        <v>-9.2357523876807708</v>
      </c>
      <c r="H163" s="4">
        <f t="shared" si="65"/>
        <v>-2.6697113705406781</v>
      </c>
      <c r="I163" s="9" t="s">
        <v>251</v>
      </c>
      <c r="J163" s="9">
        <f t="shared" ref="J163" si="85">B163+B164</f>
        <v>1647</v>
      </c>
    </row>
    <row r="164" spans="1:10" x14ac:dyDescent="0.25">
      <c r="A164" s="3" t="s">
        <v>252</v>
      </c>
      <c r="B164" s="3">
        <v>1053</v>
      </c>
      <c r="C164" s="4">
        <f t="shared" si="67"/>
        <v>6.6682282484174031</v>
      </c>
      <c r="D164" s="4">
        <v>-1.3972816480000001</v>
      </c>
      <c r="E164" s="4">
        <f t="shared" si="68"/>
        <v>5.2709466004174033</v>
      </c>
      <c r="F164" s="5">
        <f t="shared" si="69"/>
        <v>460.60008380752407</v>
      </c>
      <c r="G164" s="4">
        <f t="shared" si="64"/>
        <v>56.258301632713774</v>
      </c>
      <c r="H164" s="4">
        <f t="shared" si="65"/>
        <v>20.954316438277626</v>
      </c>
      <c r="I164" s="9"/>
      <c r="J164" s="9"/>
    </row>
    <row r="165" spans="1:10" x14ac:dyDescent="0.25">
      <c r="A165" s="3" t="s">
        <v>253</v>
      </c>
      <c r="B165" s="3">
        <v>514</v>
      </c>
      <c r="C165" s="4">
        <f t="shared" si="67"/>
        <v>5.5134287461649825</v>
      </c>
      <c r="D165" s="4">
        <v>-0.33642603900000001</v>
      </c>
      <c r="E165" s="4">
        <f t="shared" si="68"/>
        <v>5.1770027071649825</v>
      </c>
      <c r="F165" s="5">
        <f t="shared" si="69"/>
        <v>443.15104091050591</v>
      </c>
      <c r="G165" s="4">
        <f t="shared" si="64"/>
        <v>13.783844180835427</v>
      </c>
      <c r="H165" s="4">
        <f t="shared" si="65"/>
        <v>6.1019386390730155</v>
      </c>
      <c r="I165" s="9" t="s">
        <v>254</v>
      </c>
      <c r="J165" s="9">
        <f t="shared" ref="J165" si="86">B165+B166</f>
        <v>1050</v>
      </c>
    </row>
    <row r="166" spans="1:10" x14ac:dyDescent="0.25">
      <c r="A166" s="3" t="s">
        <v>255</v>
      </c>
      <c r="B166" s="3">
        <v>536</v>
      </c>
      <c r="C166" s="4">
        <f t="shared" si="67"/>
        <v>5.598421958998375</v>
      </c>
      <c r="D166" s="4">
        <v>-0.85628037800000001</v>
      </c>
      <c r="E166" s="4">
        <f t="shared" si="68"/>
        <v>4.7421415809983749</v>
      </c>
      <c r="F166" s="5">
        <f t="shared" si="69"/>
        <v>380.67953439821923</v>
      </c>
      <c r="G166" s="4">
        <f t="shared" si="64"/>
        <v>28.977698806302381</v>
      </c>
      <c r="H166" s="4">
        <f t="shared" si="65"/>
        <v>15.295031068954993</v>
      </c>
      <c r="I166" s="9"/>
      <c r="J166" s="9"/>
    </row>
    <row r="167" spans="1:10" x14ac:dyDescent="0.25">
      <c r="A167" s="3" t="s">
        <v>256</v>
      </c>
      <c r="B167" s="3">
        <v>540</v>
      </c>
      <c r="C167" s="4">
        <f t="shared" si="67"/>
        <v>5.6131281063880705</v>
      </c>
      <c r="D167" s="4">
        <v>0.49555866900000001</v>
      </c>
      <c r="E167" s="4">
        <f t="shared" si="68"/>
        <v>6.1086867753880707</v>
      </c>
      <c r="F167" s="5">
        <f t="shared" si="69"/>
        <v>715.74770743104648</v>
      </c>
      <c r="G167" s="4">
        <f t="shared" si="64"/>
        <v>-32.545871746490086</v>
      </c>
      <c r="H167" s="4">
        <f t="shared" si="65"/>
        <v>-8.8285650996638623</v>
      </c>
      <c r="I167" s="9" t="s">
        <v>257</v>
      </c>
      <c r="J167" s="9">
        <f t="shared" ref="J167" si="87">B167+B168</f>
        <v>2268</v>
      </c>
    </row>
    <row r="168" spans="1:10" x14ac:dyDescent="0.25">
      <c r="A168" s="3" t="s">
        <v>258</v>
      </c>
      <c r="B168" s="3">
        <v>1728</v>
      </c>
      <c r="C168" s="4">
        <f t="shared" si="67"/>
        <v>7.2875606403097235</v>
      </c>
      <c r="D168" s="4">
        <v>0.75103267399999996</v>
      </c>
      <c r="E168" s="4">
        <f t="shared" si="68"/>
        <v>8.0385933143097237</v>
      </c>
      <c r="F168" s="5">
        <f t="shared" si="69"/>
        <v>3364.2518569823624</v>
      </c>
      <c r="G168" s="4">
        <f t="shared" si="64"/>
        <v>-94.690500982775589</v>
      </c>
      <c r="H168" s="4">
        <f t="shared" si="65"/>
        <v>-10.305679925952301</v>
      </c>
      <c r="I168" s="9"/>
      <c r="J168" s="9"/>
    </row>
    <row r="169" spans="1:10" x14ac:dyDescent="0.25">
      <c r="A169" s="3" t="s">
        <v>259</v>
      </c>
      <c r="B169" s="3">
        <v>778</v>
      </c>
      <c r="C169" s="4">
        <f t="shared" si="67"/>
        <v>6.2383246250395077</v>
      </c>
      <c r="D169" s="4">
        <v>-3.7504886000000001E-2</v>
      </c>
      <c r="E169" s="4">
        <f t="shared" si="68"/>
        <v>6.2008197390395079</v>
      </c>
      <c r="F169" s="5">
        <f t="shared" si="69"/>
        <v>759.15313232096969</v>
      </c>
      <c r="G169" s="4">
        <f t="shared" si="64"/>
        <v>2.4224765654280604</v>
      </c>
      <c r="H169" s="4">
        <f t="shared" si="65"/>
        <v>0.6012012560145068</v>
      </c>
      <c r="I169" s="9" t="s">
        <v>260</v>
      </c>
      <c r="J169" s="9">
        <f t="shared" ref="J169" si="88">B169+B170</f>
        <v>2388</v>
      </c>
    </row>
    <row r="170" spans="1:10" x14ac:dyDescent="0.25">
      <c r="A170" s="3" t="s">
        <v>261</v>
      </c>
      <c r="B170" s="3">
        <v>1610</v>
      </c>
      <c r="C170" s="4">
        <f t="shared" si="67"/>
        <v>7.203405521083095</v>
      </c>
      <c r="D170" s="4">
        <v>0.101139455</v>
      </c>
      <c r="E170" s="4">
        <f t="shared" si="68"/>
        <v>7.3045449760830952</v>
      </c>
      <c r="F170" s="5">
        <f t="shared" si="69"/>
        <v>1753.0431676758797</v>
      </c>
      <c r="G170" s="4">
        <f t="shared" si="64"/>
        <v>-8.8846687997440785</v>
      </c>
      <c r="H170" s="4">
        <f t="shared" si="65"/>
        <v>-1.4040505522559141</v>
      </c>
      <c r="I170" s="9"/>
      <c r="J170" s="9"/>
    </row>
    <row r="171" spans="1:10" x14ac:dyDescent="0.25">
      <c r="A171" s="3" t="s">
        <v>262</v>
      </c>
      <c r="B171" s="3">
        <v>825</v>
      </c>
      <c r="C171" s="4">
        <f t="shared" si="67"/>
        <v>6.3261494731550991</v>
      </c>
      <c r="D171" s="4">
        <v>6.1278287000000001E-2</v>
      </c>
      <c r="E171" s="4">
        <f t="shared" si="68"/>
        <v>6.3874277601550995</v>
      </c>
      <c r="F171" s="5">
        <f t="shared" si="69"/>
        <v>860.32586318088067</v>
      </c>
      <c r="G171" s="4">
        <f t="shared" si="64"/>
        <v>-4.2819228098037181</v>
      </c>
      <c r="H171" s="4">
        <f t="shared" si="65"/>
        <v>-0.96865063432398613</v>
      </c>
      <c r="I171" s="9" t="s">
        <v>263</v>
      </c>
      <c r="J171" s="9">
        <f t="shared" ref="J171" si="89">B171+B172</f>
        <v>1858</v>
      </c>
    </row>
    <row r="172" spans="1:10" x14ac:dyDescent="0.25">
      <c r="A172" s="3" t="s">
        <v>264</v>
      </c>
      <c r="B172" s="3">
        <v>1033</v>
      </c>
      <c r="C172" s="4">
        <f t="shared" si="67"/>
        <v>6.642486801367256</v>
      </c>
      <c r="D172" s="4">
        <v>-1.392725225</v>
      </c>
      <c r="E172" s="4">
        <f t="shared" si="68"/>
        <v>5.2497615763672556</v>
      </c>
      <c r="F172" s="5">
        <f t="shared" si="69"/>
        <v>456.52083837264382</v>
      </c>
      <c r="G172" s="4">
        <f t="shared" si="64"/>
        <v>55.806307998776013</v>
      </c>
      <c r="H172" s="4">
        <f t="shared" si="65"/>
        <v>20.966924988293975</v>
      </c>
      <c r="I172" s="9"/>
      <c r="J172" s="9"/>
    </row>
    <row r="173" spans="1:10" x14ac:dyDescent="0.25">
      <c r="A173" s="3" t="s">
        <v>265</v>
      </c>
      <c r="B173" s="3">
        <v>600</v>
      </c>
      <c r="C173" s="4">
        <f t="shared" si="67"/>
        <v>5.8111409929767008</v>
      </c>
      <c r="D173" s="4">
        <v>5.2446523000000002E-2</v>
      </c>
      <c r="E173" s="4">
        <f t="shared" si="68"/>
        <v>5.8635875159767012</v>
      </c>
      <c r="F173" s="5">
        <f t="shared" si="69"/>
        <v>617.98463214874846</v>
      </c>
      <c r="G173" s="4">
        <f t="shared" si="64"/>
        <v>-2.9974386914580768</v>
      </c>
      <c r="H173" s="4">
        <f t="shared" si="65"/>
        <v>-0.90251678738111607</v>
      </c>
      <c r="I173" s="9" t="s">
        <v>266</v>
      </c>
      <c r="J173" s="9">
        <f t="shared" ref="J173" si="90">B173+B174</f>
        <v>1490</v>
      </c>
    </row>
    <row r="174" spans="1:10" x14ac:dyDescent="0.25">
      <c r="A174" s="3" t="s">
        <v>267</v>
      </c>
      <c r="B174" s="3">
        <v>890</v>
      </c>
      <c r="C174" s="4">
        <f t="shared" si="67"/>
        <v>6.4361503683694279</v>
      </c>
      <c r="D174" s="4">
        <v>-0.57110346000000001</v>
      </c>
      <c r="E174" s="4">
        <f t="shared" si="68"/>
        <v>5.8650469083694281</v>
      </c>
      <c r="F174" s="5">
        <f t="shared" si="69"/>
        <v>618.49869085871046</v>
      </c>
      <c r="G174" s="4">
        <f t="shared" si="64"/>
        <v>30.505765072055002</v>
      </c>
      <c r="H174" s="4">
        <f t="shared" si="65"/>
        <v>8.8733703737982506</v>
      </c>
      <c r="I174" s="9"/>
      <c r="J174" s="9"/>
    </row>
    <row r="175" spans="1:10" x14ac:dyDescent="0.25">
      <c r="A175" s="3" t="s">
        <v>268</v>
      </c>
      <c r="B175" s="3">
        <v>508</v>
      </c>
      <c r="C175" s="4">
        <f t="shared" si="67"/>
        <v>5.4889377261566867</v>
      </c>
      <c r="D175" s="4">
        <v>-0.10508292700000001</v>
      </c>
      <c r="E175" s="4">
        <f t="shared" si="68"/>
        <v>5.383854799156687</v>
      </c>
      <c r="F175" s="5">
        <f t="shared" si="69"/>
        <v>483.8604672017911</v>
      </c>
      <c r="G175" s="4">
        <f t="shared" si="64"/>
        <v>4.7518765350804921</v>
      </c>
      <c r="H175" s="4">
        <f t="shared" si="65"/>
        <v>1.9144492476065684</v>
      </c>
      <c r="I175" s="9" t="s">
        <v>269</v>
      </c>
      <c r="J175" s="9">
        <f t="shared" ref="J175" si="91">B175+B176</f>
        <v>1015</v>
      </c>
    </row>
    <row r="176" spans="1:10" x14ac:dyDescent="0.25">
      <c r="A176" s="3" t="s">
        <v>270</v>
      </c>
      <c r="B176" s="3">
        <v>507</v>
      </c>
      <c r="C176" s="4">
        <f t="shared" si="67"/>
        <v>5.4847969334906548</v>
      </c>
      <c r="D176" s="4">
        <v>-0.65988893100000001</v>
      </c>
      <c r="E176" s="4">
        <f t="shared" si="68"/>
        <v>4.8249080024906545</v>
      </c>
      <c r="F176" s="5">
        <f t="shared" si="69"/>
        <v>390.57500726561113</v>
      </c>
      <c r="G176" s="4">
        <f t="shared" si="64"/>
        <v>22.963509415066838</v>
      </c>
      <c r="H176" s="4">
        <f t="shared" si="65"/>
        <v>12.031237236344342</v>
      </c>
      <c r="I176" s="9"/>
      <c r="J176" s="9"/>
    </row>
    <row r="177" spans="1:10" x14ac:dyDescent="0.25">
      <c r="A177" s="3" t="s">
        <v>271</v>
      </c>
      <c r="B177" s="3">
        <v>412</v>
      </c>
      <c r="C177" s="4">
        <f t="shared" si="67"/>
        <v>4.9836066217083363</v>
      </c>
      <c r="D177" s="4">
        <v>0.156188041</v>
      </c>
      <c r="E177" s="4">
        <f t="shared" si="68"/>
        <v>5.1397946627083364</v>
      </c>
      <c r="F177" s="5">
        <f t="shared" si="69"/>
        <v>436.68071760654408</v>
      </c>
      <c r="G177" s="4">
        <f t="shared" si="64"/>
        <v>-5.9904654384815723</v>
      </c>
      <c r="H177" s="4">
        <f t="shared" si="65"/>
        <v>-3.1340363085571985</v>
      </c>
      <c r="I177" s="9" t="s">
        <v>272</v>
      </c>
      <c r="J177" s="9">
        <f t="shared" ref="J177" si="92">B177+B178</f>
        <v>773</v>
      </c>
    </row>
    <row r="178" spans="1:10" x14ac:dyDescent="0.25">
      <c r="A178" s="3" t="s">
        <v>273</v>
      </c>
      <c r="B178" s="3">
        <v>361</v>
      </c>
      <c r="C178" s="4">
        <f t="shared" si="67"/>
        <v>4.5538768916005408</v>
      </c>
      <c r="D178" s="4">
        <v>-1.650710589</v>
      </c>
      <c r="E178" s="4">
        <f t="shared" si="68"/>
        <v>2.9031663026005408</v>
      </c>
      <c r="F178" s="5">
        <f t="shared" si="69"/>
        <v>284.23178141161168</v>
      </c>
      <c r="G178" s="4">
        <f t="shared" si="64"/>
        <v>21.265434512018924</v>
      </c>
      <c r="H178" s="4">
        <f t="shared" si="65"/>
        <v>36.248467586918636</v>
      </c>
      <c r="I178" s="9"/>
      <c r="J178" s="9"/>
    </row>
    <row r="179" spans="1:10" x14ac:dyDescent="0.25">
      <c r="A179" s="3" t="s">
        <v>274</v>
      </c>
      <c r="B179" s="3">
        <v>480</v>
      </c>
      <c r="C179" s="4">
        <f t="shared" si="67"/>
        <v>5.3659760150218512</v>
      </c>
      <c r="D179" s="4">
        <v>0.249620648</v>
      </c>
      <c r="E179" s="4">
        <f t="shared" si="68"/>
        <v>5.6155966630218508</v>
      </c>
      <c r="F179" s="5">
        <f t="shared" si="69"/>
        <v>540.67722005177961</v>
      </c>
      <c r="G179" s="4">
        <f t="shared" si="64"/>
        <v>-12.64108751078742</v>
      </c>
      <c r="H179" s="4">
        <f t="shared" si="65"/>
        <v>-4.6519150905854936</v>
      </c>
      <c r="I179" s="9" t="s">
        <v>275</v>
      </c>
      <c r="J179" s="9">
        <f t="shared" ref="J179" si="93">B179+B180</f>
        <v>3547</v>
      </c>
    </row>
    <row r="180" spans="1:10" x14ac:dyDescent="0.25">
      <c r="A180" s="3" t="s">
        <v>276</v>
      </c>
      <c r="B180" s="3">
        <v>3067</v>
      </c>
      <c r="C180" s="4">
        <f t="shared" si="67"/>
        <v>7.9377317752601089</v>
      </c>
      <c r="D180" s="4">
        <v>0.84171425600000005</v>
      </c>
      <c r="E180" s="4">
        <f t="shared" si="68"/>
        <v>8.7794460312601093</v>
      </c>
      <c r="F180" s="5">
        <f t="shared" si="69"/>
        <v>6765.2757802951783</v>
      </c>
      <c r="G180" s="4">
        <f t="shared" si="64"/>
        <v>-120.58284252674204</v>
      </c>
      <c r="H180" s="4">
        <f t="shared" si="65"/>
        <v>-10.603964455229006</v>
      </c>
      <c r="I180" s="9"/>
      <c r="J180" s="9"/>
    </row>
    <row r="181" spans="1:10" x14ac:dyDescent="0.25">
      <c r="A181" s="3" t="s">
        <v>277</v>
      </c>
      <c r="B181" s="3">
        <v>942</v>
      </c>
      <c r="C181" s="4">
        <f t="shared" si="67"/>
        <v>6.5161930760429643</v>
      </c>
      <c r="D181" s="4">
        <v>9.9473473000000007E-2</v>
      </c>
      <c r="E181" s="4">
        <f t="shared" si="68"/>
        <v>6.615666549042964</v>
      </c>
      <c r="F181" s="5">
        <f t="shared" si="69"/>
        <v>1012.7022781861521</v>
      </c>
      <c r="G181" s="4">
        <f t="shared" si="64"/>
        <v>-7.5055497012900272</v>
      </c>
      <c r="H181" s="4">
        <f t="shared" si="65"/>
        <v>-1.526558096716284</v>
      </c>
      <c r="I181" s="9" t="s">
        <v>278</v>
      </c>
      <c r="J181" s="9">
        <f t="shared" ref="J181" si="94">B181+B182</f>
        <v>1695</v>
      </c>
    </row>
    <row r="182" spans="1:10" x14ac:dyDescent="0.25">
      <c r="A182" s="3" t="s">
        <v>279</v>
      </c>
      <c r="B182" s="3">
        <v>753</v>
      </c>
      <c r="C182" s="4">
        <f t="shared" si="67"/>
        <v>6.1882641230825897</v>
      </c>
      <c r="D182" s="4">
        <v>-0.48076872900000001</v>
      </c>
      <c r="E182" s="4">
        <f t="shared" si="68"/>
        <v>5.7074953940825894</v>
      </c>
      <c r="F182" s="5">
        <f t="shared" si="69"/>
        <v>567.1159462551667</v>
      </c>
      <c r="G182" s="4">
        <f t="shared" si="64"/>
        <v>24.685797310070821</v>
      </c>
      <c r="H182" s="4">
        <f t="shared" si="65"/>
        <v>7.7690402257832627</v>
      </c>
      <c r="I182" s="9"/>
      <c r="J182" s="9"/>
    </row>
    <row r="183" spans="1:10" x14ac:dyDescent="0.25">
      <c r="A183" s="3" t="s">
        <v>280</v>
      </c>
      <c r="B183" s="3">
        <v>535</v>
      </c>
      <c r="C183" s="4">
        <f t="shared" si="67"/>
        <v>5.5947113796018391</v>
      </c>
      <c r="D183" s="4">
        <v>8.3899221999999996E-2</v>
      </c>
      <c r="E183" s="4">
        <f t="shared" si="68"/>
        <v>5.6786106016018394</v>
      </c>
      <c r="F183" s="5">
        <f t="shared" si="69"/>
        <v>558.54268908184235</v>
      </c>
      <c r="G183" s="4">
        <f t="shared" si="64"/>
        <v>-4.400502632120066</v>
      </c>
      <c r="H183" s="4">
        <f t="shared" si="65"/>
        <v>-1.4996166255491667</v>
      </c>
      <c r="I183" s="9" t="s">
        <v>281</v>
      </c>
      <c r="J183" s="9">
        <f t="shared" ref="J183" si="95">B183+B184</f>
        <v>1319</v>
      </c>
    </row>
    <row r="184" spans="1:10" x14ac:dyDescent="0.25">
      <c r="A184" s="3" t="s">
        <v>282</v>
      </c>
      <c r="B184" s="3">
        <v>784</v>
      </c>
      <c r="C184" s="4">
        <f t="shared" si="67"/>
        <v>6.2499752422594828</v>
      </c>
      <c r="D184" s="4">
        <v>-7.3419868999999999E-2</v>
      </c>
      <c r="E184" s="4">
        <f t="shared" si="68"/>
        <v>6.1765553732594825</v>
      </c>
      <c r="F184" s="5">
        <f t="shared" si="69"/>
        <v>747.3310915164343</v>
      </c>
      <c r="G184" s="4">
        <f t="shared" si="64"/>
        <v>4.6771566943323597</v>
      </c>
      <c r="H184" s="4">
        <f t="shared" si="65"/>
        <v>1.1747225573562057</v>
      </c>
      <c r="I184" s="9"/>
      <c r="J184" s="9"/>
    </row>
    <row r="185" spans="1:10" x14ac:dyDescent="0.25">
      <c r="A185" s="3" t="s">
        <v>283</v>
      </c>
      <c r="B185" s="3">
        <v>521</v>
      </c>
      <c r="C185" s="4">
        <f t="shared" si="67"/>
        <v>5.5412635451584258</v>
      </c>
      <c r="D185" s="4">
        <v>3.6808927999999998E-2</v>
      </c>
      <c r="E185" s="4">
        <f t="shared" si="68"/>
        <v>5.5780724731584259</v>
      </c>
      <c r="F185" s="5">
        <f t="shared" si="69"/>
        <v>530.56116525308835</v>
      </c>
      <c r="G185" s="4">
        <f t="shared" si="64"/>
        <v>-1.8351564785198364</v>
      </c>
      <c r="H185" s="4">
        <f t="shared" si="65"/>
        <v>-0.66426957859027003</v>
      </c>
      <c r="I185" s="9" t="s">
        <v>284</v>
      </c>
      <c r="J185" s="9">
        <f t="shared" ref="J185" si="96">B185+B186</f>
        <v>1998</v>
      </c>
    </row>
    <row r="186" spans="1:10" x14ac:dyDescent="0.25">
      <c r="A186" s="3" t="s">
        <v>285</v>
      </c>
      <c r="B186" s="3">
        <v>1477</v>
      </c>
      <c r="C186" s="4">
        <f t="shared" si="67"/>
        <v>7.0992017435530919</v>
      </c>
      <c r="D186" s="4">
        <v>1.5558651E-2</v>
      </c>
      <c r="E186" s="4">
        <f t="shared" si="68"/>
        <v>7.1147603945530919</v>
      </c>
      <c r="F186" s="5">
        <f t="shared" si="69"/>
        <v>1495.9888638599657</v>
      </c>
      <c r="G186" s="4">
        <f t="shared" si="64"/>
        <v>-1.2856373635724918</v>
      </c>
      <c r="H186" s="4">
        <f t="shared" si="65"/>
        <v>-0.21916056990673874</v>
      </c>
      <c r="I186" s="9"/>
      <c r="J186" s="9"/>
    </row>
    <row r="187" spans="1:10" x14ac:dyDescent="0.25">
      <c r="A187" s="3" t="s">
        <v>286</v>
      </c>
      <c r="B187" s="3">
        <v>645</v>
      </c>
      <c r="C187" s="4">
        <f t="shared" si="67"/>
        <v>5.9375362050824263</v>
      </c>
      <c r="D187" s="4">
        <v>-1.5040450000000001E-3</v>
      </c>
      <c r="E187" s="4">
        <f t="shared" si="68"/>
        <v>5.9360321600824264</v>
      </c>
      <c r="F187" s="5">
        <f t="shared" si="69"/>
        <v>644.43039540784707</v>
      </c>
      <c r="G187" s="4">
        <f t="shared" si="64"/>
        <v>8.8310789481074042E-2</v>
      </c>
      <c r="H187" s="4">
        <f t="shared" si="65"/>
        <v>2.5331129748943044E-2</v>
      </c>
      <c r="I187" s="9" t="s">
        <v>287</v>
      </c>
      <c r="J187" s="9">
        <f t="shared" ref="J187" si="97">B187+B188</f>
        <v>1918</v>
      </c>
    </row>
    <row r="188" spans="1:10" x14ac:dyDescent="0.25">
      <c r="A188" s="3" t="s">
        <v>288</v>
      </c>
      <c r="B188" s="3">
        <v>1273</v>
      </c>
      <c r="C188" s="4">
        <f t="shared" si="67"/>
        <v>6.9147308927185627</v>
      </c>
      <c r="D188" s="4">
        <v>0.94478038200000003</v>
      </c>
      <c r="E188" s="4">
        <f t="shared" si="68"/>
        <v>7.8595112747185629</v>
      </c>
      <c r="F188" s="5">
        <f t="shared" si="69"/>
        <v>2856.2541433327679</v>
      </c>
      <c r="G188" s="4">
        <f t="shared" si="64"/>
        <v>-124.37188871427871</v>
      </c>
      <c r="H188" s="4">
        <f t="shared" si="65"/>
        <v>-13.663299362739986</v>
      </c>
      <c r="I188" s="9"/>
      <c r="J188" s="9"/>
    </row>
    <row r="189" spans="1:10" x14ac:dyDescent="0.25">
      <c r="A189" s="3" t="s">
        <v>289</v>
      </c>
      <c r="B189" s="3">
        <v>720</v>
      </c>
      <c r="C189" s="4">
        <f t="shared" si="67"/>
        <v>6.1180971980413483</v>
      </c>
      <c r="D189" s="4">
        <v>0.26282662899999998</v>
      </c>
      <c r="E189" s="4">
        <f t="shared" si="68"/>
        <v>6.3809238270413484</v>
      </c>
      <c r="F189" s="5">
        <f t="shared" si="69"/>
        <v>856.47295064357274</v>
      </c>
      <c r="G189" s="4">
        <f t="shared" si="64"/>
        <v>-18.954576478273992</v>
      </c>
      <c r="H189" s="4">
        <f t="shared" si="65"/>
        <v>-4.2958884191009838</v>
      </c>
      <c r="I189" s="9" t="s">
        <v>290</v>
      </c>
      <c r="J189" s="9">
        <f t="shared" ref="J189" si="98">B189+B190</f>
        <v>3161</v>
      </c>
    </row>
    <row r="190" spans="1:10" x14ac:dyDescent="0.25">
      <c r="A190" s="3" t="s">
        <v>291</v>
      </c>
      <c r="B190" s="3">
        <v>2441</v>
      </c>
      <c r="C190" s="4">
        <f t="shared" si="67"/>
        <v>7.6847839435227847</v>
      </c>
      <c r="D190" s="4">
        <v>1.46207303</v>
      </c>
      <c r="E190" s="4">
        <f t="shared" si="68"/>
        <v>9.1468569735227838</v>
      </c>
      <c r="F190" s="5">
        <f t="shared" si="69"/>
        <v>9650.8969955181728</v>
      </c>
      <c r="G190" s="4">
        <f t="shared" si="64"/>
        <v>-295.36652992700419</v>
      </c>
      <c r="H190" s="4">
        <f t="shared" si="65"/>
        <v>-19.025558047501459</v>
      </c>
      <c r="I190" s="9"/>
      <c r="J190" s="9"/>
    </row>
    <row r="191" spans="1:10" x14ac:dyDescent="0.25">
      <c r="A191" s="3" t="s">
        <v>292</v>
      </c>
      <c r="B191" s="3">
        <v>928</v>
      </c>
      <c r="C191" s="4">
        <f t="shared" si="67"/>
        <v>6.4952655559370083</v>
      </c>
      <c r="D191" s="4">
        <v>-3.4227246000000003E-2</v>
      </c>
      <c r="E191" s="4">
        <f t="shared" si="68"/>
        <v>6.4610383099370079</v>
      </c>
      <c r="F191" s="5">
        <f t="shared" si="69"/>
        <v>905.72494461607744</v>
      </c>
      <c r="G191" s="4">
        <f t="shared" si="64"/>
        <v>2.4003292439571728</v>
      </c>
      <c r="H191" s="4">
        <f t="shared" si="65"/>
        <v>0.52695683810363858</v>
      </c>
      <c r="I191" s="9" t="s">
        <v>293</v>
      </c>
      <c r="J191" s="9">
        <f t="shared" ref="J191" si="99">B191+B192</f>
        <v>2076</v>
      </c>
    </row>
    <row r="192" spans="1:10" x14ac:dyDescent="0.25">
      <c r="A192" s="3" t="s">
        <v>294</v>
      </c>
      <c r="B192" s="3">
        <v>1148</v>
      </c>
      <c r="C192" s="4">
        <f t="shared" si="67"/>
        <v>6.7821920560067914</v>
      </c>
      <c r="D192" s="4">
        <v>-1.084101693</v>
      </c>
      <c r="E192" s="4">
        <f t="shared" si="68"/>
        <v>5.6980903630067914</v>
      </c>
      <c r="F192" s="5">
        <f t="shared" si="69"/>
        <v>564.29721731727932</v>
      </c>
      <c r="G192" s="4">
        <f t="shared" si="64"/>
        <v>50.845190129156855</v>
      </c>
      <c r="H192" s="4">
        <f t="shared" si="65"/>
        <v>15.984532494031079</v>
      </c>
      <c r="I192" s="9"/>
      <c r="J192" s="9"/>
    </row>
    <row r="193" spans="1:10" x14ac:dyDescent="0.25">
      <c r="A193" s="3" t="s">
        <v>295</v>
      </c>
      <c r="B193" s="3">
        <v>627</v>
      </c>
      <c r="C193" s="4">
        <f t="shared" si="67"/>
        <v>5.8888779583328805</v>
      </c>
      <c r="D193" s="4">
        <v>-0.168214893</v>
      </c>
      <c r="E193" s="4">
        <f t="shared" si="68"/>
        <v>5.7206630653328805</v>
      </c>
      <c r="F193" s="5">
        <f t="shared" si="69"/>
        <v>571.10716188254651</v>
      </c>
      <c r="G193" s="4">
        <f t="shared" si="64"/>
        <v>8.9143282483976858</v>
      </c>
      <c r="H193" s="4">
        <f t="shared" si="65"/>
        <v>2.8564846171072809</v>
      </c>
      <c r="I193" s="9" t="s">
        <v>296</v>
      </c>
      <c r="J193" s="9">
        <f t="shared" ref="J193" si="100">B193+B194</f>
        <v>1258</v>
      </c>
    </row>
    <row r="194" spans="1:10" x14ac:dyDescent="0.25">
      <c r="A194" s="3" t="s">
        <v>297</v>
      </c>
      <c r="B194" s="3">
        <v>631</v>
      </c>
      <c r="C194" s="4">
        <f t="shared" si="67"/>
        <v>5.8998973535824915</v>
      </c>
      <c r="D194" s="4">
        <v>-2.106361712</v>
      </c>
      <c r="E194" s="4">
        <f t="shared" si="68"/>
        <v>3.7935356415824915</v>
      </c>
      <c r="F194" s="5">
        <f t="shared" si="69"/>
        <v>310.41315199073796</v>
      </c>
      <c r="G194" s="4">
        <f t="shared" ref="G194:G226" si="101">100*(B194-F194)/B194</f>
        <v>50.806156578329954</v>
      </c>
      <c r="H194" s="4">
        <f t="shared" ref="H194:H226" si="102">100*(C194-E194)/C194</f>
        <v>35.701667092919692</v>
      </c>
      <c r="I194" s="9"/>
      <c r="J194" s="9"/>
    </row>
    <row r="195" spans="1:10" x14ac:dyDescent="0.25">
      <c r="A195" s="3" t="s">
        <v>298</v>
      </c>
      <c r="B195" s="3">
        <v>561</v>
      </c>
      <c r="C195" s="4">
        <f t="shared" si="67"/>
        <v>5.6869753563398202</v>
      </c>
      <c r="D195" s="4">
        <v>0.262570525</v>
      </c>
      <c r="E195" s="4">
        <f t="shared" si="68"/>
        <v>5.9495458813398203</v>
      </c>
      <c r="F195" s="5">
        <f t="shared" si="69"/>
        <v>649.57910907247663</v>
      </c>
      <c r="G195" s="4">
        <f t="shared" si="101"/>
        <v>-15.789502508462856</v>
      </c>
      <c r="H195" s="4">
        <f t="shared" si="102"/>
        <v>-4.6170505153901784</v>
      </c>
      <c r="I195" s="9" t="s">
        <v>299</v>
      </c>
      <c r="J195" s="9">
        <f t="shared" ref="J195" si="103">B195+B196</f>
        <v>2700</v>
      </c>
    </row>
    <row r="196" spans="1:10" x14ac:dyDescent="0.25">
      <c r="A196" s="3" t="s">
        <v>300</v>
      </c>
      <c r="B196" s="3">
        <v>2139</v>
      </c>
      <c r="C196" s="4">
        <f t="shared" ref="C196:C226" si="104">LN(B196-266)</f>
        <v>7.5352967024440884</v>
      </c>
      <c r="D196" s="4">
        <v>0.85434849000000002</v>
      </c>
      <c r="E196" s="4">
        <f t="shared" ref="E196:E226" si="105">C196+D196</f>
        <v>8.3896451924440889</v>
      </c>
      <c r="F196" s="5">
        <f t="shared" ref="F196:F226" si="106">EXP(E196)+266</f>
        <v>4667.2558183455512</v>
      </c>
      <c r="G196" s="4">
        <f t="shared" si="101"/>
        <v>-118.19802797314405</v>
      </c>
      <c r="H196" s="4">
        <f t="shared" si="102"/>
        <v>-11.337954213838598</v>
      </c>
      <c r="I196" s="9"/>
      <c r="J196" s="9"/>
    </row>
    <row r="197" spans="1:10" x14ac:dyDescent="0.25">
      <c r="A197" s="3" t="s">
        <v>301</v>
      </c>
      <c r="B197" s="3">
        <v>830</v>
      </c>
      <c r="C197" s="4">
        <f t="shared" si="104"/>
        <v>6.3350542514980592</v>
      </c>
      <c r="D197" s="4">
        <v>-0.22696675399999999</v>
      </c>
      <c r="E197" s="4">
        <f t="shared" si="105"/>
        <v>6.108087497498059</v>
      </c>
      <c r="F197" s="5">
        <f t="shared" si="106"/>
        <v>715.47826431761371</v>
      </c>
      <c r="G197" s="4">
        <f t="shared" si="101"/>
        <v>13.797799479805578</v>
      </c>
      <c r="H197" s="4">
        <f t="shared" si="102"/>
        <v>3.5827120809001607</v>
      </c>
      <c r="I197" s="9" t="s">
        <v>302</v>
      </c>
      <c r="J197" s="9">
        <f t="shared" ref="J197" si="107">B197+B198</f>
        <v>2356</v>
      </c>
    </row>
    <row r="198" spans="1:10" x14ac:dyDescent="0.25">
      <c r="A198" s="3" t="s">
        <v>303</v>
      </c>
      <c r="B198" s="3">
        <v>1526</v>
      </c>
      <c r="C198" s="4">
        <f t="shared" si="104"/>
        <v>7.1388669999455239</v>
      </c>
      <c r="D198" s="4">
        <v>0.29297445500000002</v>
      </c>
      <c r="E198" s="4">
        <f t="shared" si="105"/>
        <v>7.4318414549455243</v>
      </c>
      <c r="F198" s="5">
        <f t="shared" si="106"/>
        <v>1954.9147720650144</v>
      </c>
      <c r="G198" s="4">
        <f t="shared" si="101"/>
        <v>-28.107127920381021</v>
      </c>
      <c r="H198" s="4">
        <f t="shared" si="102"/>
        <v>-4.1039349101508131</v>
      </c>
      <c r="I198" s="9"/>
      <c r="J198" s="9"/>
    </row>
    <row r="199" spans="1:10" x14ac:dyDescent="0.25">
      <c r="A199" s="3" t="s">
        <v>304</v>
      </c>
      <c r="B199" s="3">
        <v>696</v>
      </c>
      <c r="C199" s="4">
        <f t="shared" si="104"/>
        <v>6.0637852086876078</v>
      </c>
      <c r="D199" s="4">
        <v>-0.38161773500000001</v>
      </c>
      <c r="E199" s="4">
        <f t="shared" si="105"/>
        <v>5.682167473687608</v>
      </c>
      <c r="F199" s="5">
        <f t="shared" si="106"/>
        <v>559.58507873088729</v>
      </c>
      <c r="G199" s="4">
        <f t="shared" si="101"/>
        <v>19.599845009929986</v>
      </c>
      <c r="H199" s="4">
        <f t="shared" si="102"/>
        <v>6.2933913696886004</v>
      </c>
      <c r="I199" s="9" t="s">
        <v>305</v>
      </c>
      <c r="J199" s="9">
        <f t="shared" ref="J199" si="108">B199+B200</f>
        <v>1863</v>
      </c>
    </row>
    <row r="200" spans="1:10" x14ac:dyDescent="0.25">
      <c r="A200" s="3" t="s">
        <v>306</v>
      </c>
      <c r="B200" s="3">
        <v>1167</v>
      </c>
      <c r="C200" s="4">
        <f t="shared" si="104"/>
        <v>6.8035052576083377</v>
      </c>
      <c r="D200" s="4">
        <v>-0.46509225700000001</v>
      </c>
      <c r="E200" s="4">
        <f t="shared" si="105"/>
        <v>6.3384130006083375</v>
      </c>
      <c r="F200" s="5">
        <f t="shared" si="106"/>
        <v>831.89751936007133</v>
      </c>
      <c r="G200" s="4">
        <f t="shared" si="101"/>
        <v>28.714865521844789</v>
      </c>
      <c r="H200" s="4">
        <f t="shared" si="102"/>
        <v>6.8360681647139039</v>
      </c>
      <c r="I200" s="9"/>
      <c r="J200" s="9"/>
    </row>
    <row r="201" spans="1:10" x14ac:dyDescent="0.25">
      <c r="A201" s="3" t="s">
        <v>307</v>
      </c>
      <c r="B201" s="3">
        <v>608</v>
      </c>
      <c r="C201" s="4">
        <f t="shared" si="104"/>
        <v>5.8348107370626048</v>
      </c>
      <c r="D201" s="4">
        <v>-9.4913246000000007E-2</v>
      </c>
      <c r="E201" s="4">
        <f t="shared" si="105"/>
        <v>5.7398974910626048</v>
      </c>
      <c r="F201" s="5">
        <f t="shared" si="106"/>
        <v>577.03252573345117</v>
      </c>
      <c r="G201" s="4">
        <f t="shared" si="101"/>
        <v>5.0933345833139532</v>
      </c>
      <c r="H201" s="4">
        <f t="shared" si="102"/>
        <v>1.6266722311507527</v>
      </c>
      <c r="I201" s="9" t="s">
        <v>308</v>
      </c>
      <c r="J201" s="9">
        <f t="shared" ref="J201" si="109">B201+B202</f>
        <v>2150</v>
      </c>
    </row>
    <row r="202" spans="1:10" x14ac:dyDescent="0.25">
      <c r="A202" s="3" t="s">
        <v>309</v>
      </c>
      <c r="B202" s="3">
        <v>1542</v>
      </c>
      <c r="C202" s="4">
        <f t="shared" si="104"/>
        <v>7.1514854639047352</v>
      </c>
      <c r="D202" s="4">
        <v>1.3692792540000001</v>
      </c>
      <c r="E202" s="4">
        <f t="shared" si="105"/>
        <v>8.5207647179047346</v>
      </c>
      <c r="F202" s="5">
        <f t="shared" si="106"/>
        <v>5283.8895599447887</v>
      </c>
      <c r="G202" s="4">
        <f t="shared" si="101"/>
        <v>-242.66469260342342</v>
      </c>
      <c r="H202" s="4">
        <f t="shared" si="102"/>
        <v>-19.146780915812254</v>
      </c>
      <c r="I202" s="9"/>
      <c r="J202" s="9"/>
    </row>
    <row r="203" spans="1:10" x14ac:dyDescent="0.25">
      <c r="A203" s="3" t="s">
        <v>310</v>
      </c>
      <c r="B203" s="3">
        <v>608</v>
      </c>
      <c r="C203" s="4">
        <f t="shared" si="104"/>
        <v>5.8348107370626048</v>
      </c>
      <c r="D203" s="4">
        <v>-0.54107579900000002</v>
      </c>
      <c r="E203" s="4">
        <f t="shared" si="105"/>
        <v>5.2937349380626051</v>
      </c>
      <c r="F203" s="5">
        <f t="shared" si="106"/>
        <v>465.08561096417338</v>
      </c>
      <c r="G203" s="4">
        <f t="shared" si="101"/>
        <v>23.505656091418849</v>
      </c>
      <c r="H203" s="4">
        <f t="shared" si="102"/>
        <v>9.2732365004248845</v>
      </c>
      <c r="I203" s="9" t="s">
        <v>311</v>
      </c>
      <c r="J203" s="9">
        <f t="shared" ref="J203" si="110">B203+B204</f>
        <v>1440</v>
      </c>
    </row>
    <row r="204" spans="1:10" x14ac:dyDescent="0.25">
      <c r="A204" s="3" t="s">
        <v>312</v>
      </c>
      <c r="B204" s="3">
        <v>832</v>
      </c>
      <c r="C204" s="4">
        <f t="shared" si="104"/>
        <v>6.3385940782031831</v>
      </c>
      <c r="D204" s="4">
        <v>0.31354638899999998</v>
      </c>
      <c r="E204" s="4">
        <f t="shared" si="105"/>
        <v>6.652140467203183</v>
      </c>
      <c r="F204" s="5">
        <f t="shared" si="106"/>
        <v>1040.4402165971276</v>
      </c>
      <c r="G204" s="4">
        <f t="shared" si="101"/>
        <v>-25.052910648693221</v>
      </c>
      <c r="H204" s="4">
        <f t="shared" si="102"/>
        <v>-4.9466235750638514</v>
      </c>
      <c r="I204" s="9"/>
      <c r="J204" s="9"/>
    </row>
    <row r="205" spans="1:10" x14ac:dyDescent="0.25">
      <c r="A205" s="3" t="s">
        <v>313</v>
      </c>
      <c r="B205" s="3">
        <v>535</v>
      </c>
      <c r="C205" s="4">
        <f t="shared" si="104"/>
        <v>5.5947113796018391</v>
      </c>
      <c r="D205" s="4">
        <v>0.22399064399999999</v>
      </c>
      <c r="E205" s="4">
        <f t="shared" si="105"/>
        <v>5.8187020236018387</v>
      </c>
      <c r="F205" s="5">
        <f t="shared" si="106"/>
        <v>602.53495559045552</v>
      </c>
      <c r="G205" s="4">
        <f t="shared" si="101"/>
        <v>-12.623356185131874</v>
      </c>
      <c r="H205" s="4">
        <f t="shared" si="102"/>
        <v>-4.0036139275506386</v>
      </c>
      <c r="I205" s="9" t="s">
        <v>314</v>
      </c>
      <c r="J205" s="9">
        <f t="shared" ref="J205" si="111">B205+B206</f>
        <v>951</v>
      </c>
    </row>
    <row r="206" spans="1:10" x14ac:dyDescent="0.25">
      <c r="A206" s="3" t="s">
        <v>315</v>
      </c>
      <c r="B206" s="3">
        <v>416</v>
      </c>
      <c r="C206" s="4">
        <f t="shared" si="104"/>
        <v>5.0106352940962555</v>
      </c>
      <c r="D206" s="4">
        <v>-1.4837410019999999</v>
      </c>
      <c r="E206" s="4">
        <f t="shared" si="105"/>
        <v>3.5268942920962556</v>
      </c>
      <c r="F206" s="5">
        <f t="shared" si="106"/>
        <v>300.01815293861637</v>
      </c>
      <c r="G206" s="4">
        <f t="shared" si="101"/>
        <v>27.880251697447989</v>
      </c>
      <c r="H206" s="4">
        <f t="shared" si="102"/>
        <v>29.611833927490331</v>
      </c>
      <c r="I206" s="9"/>
      <c r="J206" s="9"/>
    </row>
    <row r="207" spans="1:10" x14ac:dyDescent="0.25">
      <c r="A207" s="3" t="s">
        <v>316</v>
      </c>
      <c r="B207" s="3">
        <v>383</v>
      </c>
      <c r="C207" s="4">
        <f t="shared" si="104"/>
        <v>4.7621739347977563</v>
      </c>
      <c r="D207" s="4">
        <v>0.26504614700000001</v>
      </c>
      <c r="E207" s="4">
        <f t="shared" si="105"/>
        <v>5.0272200817977559</v>
      </c>
      <c r="F207" s="5">
        <f t="shared" si="106"/>
        <v>418.50846181167196</v>
      </c>
      <c r="G207" s="4">
        <f t="shared" si="101"/>
        <v>-9.2711388542224444</v>
      </c>
      <c r="H207" s="4">
        <f t="shared" si="102"/>
        <v>-5.5656544811031941</v>
      </c>
      <c r="I207" s="9" t="s">
        <v>317</v>
      </c>
      <c r="J207" s="9">
        <f t="shared" ref="J207" si="112">B207+B208</f>
        <v>1012</v>
      </c>
    </row>
    <row r="208" spans="1:10" x14ac:dyDescent="0.25">
      <c r="A208" s="3" t="s">
        <v>318</v>
      </c>
      <c r="B208" s="3">
        <v>629</v>
      </c>
      <c r="C208" s="4">
        <f t="shared" si="104"/>
        <v>5.8944028342648505</v>
      </c>
      <c r="D208" s="4">
        <v>-0.78574357800000005</v>
      </c>
      <c r="E208" s="4">
        <f t="shared" si="105"/>
        <v>5.1086592562648505</v>
      </c>
      <c r="F208" s="5">
        <f t="shared" si="106"/>
        <v>431.44838222080602</v>
      </c>
      <c r="G208" s="4">
        <f t="shared" si="101"/>
        <v>31.40725242912464</v>
      </c>
      <c r="H208" s="4">
        <f t="shared" si="102"/>
        <v>13.330333879326691</v>
      </c>
      <c r="I208" s="9"/>
      <c r="J208" s="9"/>
    </row>
    <row r="209" spans="1:10" x14ac:dyDescent="0.25">
      <c r="A209" s="3" t="s">
        <v>319</v>
      </c>
      <c r="B209" s="3">
        <v>457</v>
      </c>
      <c r="C209" s="4">
        <f t="shared" si="104"/>
        <v>5.2522734280466299</v>
      </c>
      <c r="D209" s="4">
        <v>0.168996226</v>
      </c>
      <c r="E209" s="4">
        <f t="shared" si="105"/>
        <v>5.4212696540466299</v>
      </c>
      <c r="F209" s="5">
        <f t="shared" si="106"/>
        <v>492.16609298203258</v>
      </c>
      <c r="G209" s="4">
        <f t="shared" si="101"/>
        <v>-7.6949875234206955</v>
      </c>
      <c r="H209" s="4">
        <f t="shared" si="102"/>
        <v>-3.2175824110294133</v>
      </c>
      <c r="I209" s="9" t="s">
        <v>320</v>
      </c>
      <c r="J209" s="9">
        <f t="shared" ref="J209" si="113">B209+B210</f>
        <v>1069</v>
      </c>
    </row>
    <row r="210" spans="1:10" x14ac:dyDescent="0.25">
      <c r="A210" s="3" t="s">
        <v>321</v>
      </c>
      <c r="B210" s="3">
        <v>612</v>
      </c>
      <c r="C210" s="4">
        <f t="shared" si="104"/>
        <v>5.8464387750577247</v>
      </c>
      <c r="D210" s="4">
        <v>0.23904972299999999</v>
      </c>
      <c r="E210" s="4">
        <f t="shared" si="105"/>
        <v>6.0854884980577246</v>
      </c>
      <c r="F210" s="5">
        <f t="shared" si="106"/>
        <v>705.43442311261333</v>
      </c>
      <c r="G210" s="4">
        <f t="shared" si="101"/>
        <v>-15.267062600100218</v>
      </c>
      <c r="H210" s="4">
        <f t="shared" si="102"/>
        <v>-4.0888091400160036</v>
      </c>
      <c r="I210" s="9"/>
      <c r="J210" s="9"/>
    </row>
    <row r="211" spans="1:10" x14ac:dyDescent="0.25">
      <c r="A211" s="3" t="s">
        <v>322</v>
      </c>
      <c r="B211" s="3">
        <v>441</v>
      </c>
      <c r="C211" s="4">
        <f t="shared" si="104"/>
        <v>5.1647859739235145</v>
      </c>
      <c r="D211" s="4">
        <v>-5.3229431000000001E-2</v>
      </c>
      <c r="E211" s="4">
        <f t="shared" si="105"/>
        <v>5.1115565429235144</v>
      </c>
      <c r="F211" s="5">
        <f t="shared" si="106"/>
        <v>431.92842869162632</v>
      </c>
      <c r="G211" s="4">
        <f t="shared" si="101"/>
        <v>2.0570456481572963</v>
      </c>
      <c r="H211" s="4">
        <f t="shared" si="102"/>
        <v>1.0306222032965191</v>
      </c>
      <c r="I211" s="9" t="s">
        <v>323</v>
      </c>
      <c r="J211" s="9">
        <f t="shared" ref="J211" si="114">B211+B212</f>
        <v>1135</v>
      </c>
    </row>
    <row r="212" spans="1:10" x14ac:dyDescent="0.25">
      <c r="A212" s="3" t="s">
        <v>324</v>
      </c>
      <c r="B212" s="3">
        <v>694</v>
      </c>
      <c r="C212" s="4">
        <f t="shared" si="104"/>
        <v>6.0591231955817966</v>
      </c>
      <c r="D212" s="4">
        <v>-0.114078287</v>
      </c>
      <c r="E212" s="4">
        <f t="shared" si="105"/>
        <v>5.9450449085817967</v>
      </c>
      <c r="F212" s="5">
        <f t="shared" si="106"/>
        <v>647.85650954690584</v>
      </c>
      <c r="G212" s="4">
        <f t="shared" si="101"/>
        <v>6.6489179327225019</v>
      </c>
      <c r="H212" s="4">
        <f t="shared" si="102"/>
        <v>1.8827523936661945</v>
      </c>
      <c r="I212" s="9"/>
      <c r="J212" s="9"/>
    </row>
    <row r="213" spans="1:10" x14ac:dyDescent="0.25">
      <c r="A213" s="3" t="s">
        <v>325</v>
      </c>
      <c r="B213" s="3">
        <v>376</v>
      </c>
      <c r="C213" s="4">
        <f t="shared" si="104"/>
        <v>4.7004803657924166</v>
      </c>
      <c r="D213" s="4">
        <v>-0.44448302899999997</v>
      </c>
      <c r="E213" s="4">
        <f t="shared" si="105"/>
        <v>4.2559973367924169</v>
      </c>
      <c r="F213" s="5">
        <f t="shared" si="106"/>
        <v>336.52712141716063</v>
      </c>
      <c r="G213" s="4">
        <f t="shared" si="101"/>
        <v>10.4981060060743</v>
      </c>
      <c r="H213" s="4">
        <f t="shared" si="102"/>
        <v>9.4561192561234719</v>
      </c>
      <c r="I213" s="9" t="s">
        <v>326</v>
      </c>
      <c r="J213" s="9">
        <f t="shared" ref="J213" si="115">B213+B214</f>
        <v>745</v>
      </c>
    </row>
    <row r="214" spans="1:10" x14ac:dyDescent="0.25">
      <c r="A214" s="3" t="s">
        <v>327</v>
      </c>
      <c r="B214" s="3">
        <v>369</v>
      </c>
      <c r="C214" s="4">
        <f t="shared" si="104"/>
        <v>4.6347289882296359</v>
      </c>
      <c r="D214" s="4">
        <v>-0.86396273800000001</v>
      </c>
      <c r="E214" s="4">
        <f t="shared" si="105"/>
        <v>3.7707662502296357</v>
      </c>
      <c r="F214" s="5">
        <f t="shared" si="106"/>
        <v>309.41331755882004</v>
      </c>
      <c r="G214" s="4">
        <f t="shared" si="101"/>
        <v>16.148152423083999</v>
      </c>
      <c r="H214" s="4">
        <f t="shared" si="102"/>
        <v>18.641062728675639</v>
      </c>
      <c r="I214" s="9"/>
      <c r="J214" s="9"/>
    </row>
    <row r="215" spans="1:10" x14ac:dyDescent="0.25">
      <c r="A215" s="3" t="s">
        <v>328</v>
      </c>
      <c r="B215" s="3">
        <v>354</v>
      </c>
      <c r="C215" s="4">
        <f t="shared" si="104"/>
        <v>4.4773368144782069</v>
      </c>
      <c r="D215" s="4">
        <v>-0.23525734300000001</v>
      </c>
      <c r="E215" s="4">
        <f t="shared" si="105"/>
        <v>4.2420794714782071</v>
      </c>
      <c r="F215" s="5">
        <f t="shared" si="106"/>
        <v>335.55233365786444</v>
      </c>
      <c r="G215" s="4">
        <f t="shared" si="101"/>
        <v>5.2112051813942264</v>
      </c>
      <c r="H215" s="4">
        <f t="shared" si="102"/>
        <v>5.2544035159306395</v>
      </c>
      <c r="I215" s="9" t="s">
        <v>329</v>
      </c>
      <c r="J215" s="9">
        <f t="shared" ref="J215" si="116">B215+B216</f>
        <v>1516</v>
      </c>
    </row>
    <row r="216" spans="1:10" x14ac:dyDescent="0.25">
      <c r="A216" s="3" t="s">
        <v>330</v>
      </c>
      <c r="B216" s="3">
        <v>1162</v>
      </c>
      <c r="C216" s="4">
        <f t="shared" si="104"/>
        <v>6.7979404129749303</v>
      </c>
      <c r="D216" s="4">
        <v>0.78777596599999999</v>
      </c>
      <c r="E216" s="4">
        <f t="shared" si="105"/>
        <v>7.5857163789749302</v>
      </c>
      <c r="F216" s="5">
        <f t="shared" si="106"/>
        <v>2235.8572929376141</v>
      </c>
      <c r="G216" s="4">
        <f t="shared" si="101"/>
        <v>-92.414569099622554</v>
      </c>
      <c r="H216" s="4">
        <f t="shared" si="102"/>
        <v>-11.588450591541026</v>
      </c>
      <c r="I216" s="9"/>
      <c r="J216" s="9"/>
    </row>
    <row r="217" spans="1:10" x14ac:dyDescent="0.25">
      <c r="A217" s="3" t="s">
        <v>331</v>
      </c>
      <c r="B217" s="3">
        <v>725</v>
      </c>
      <c r="C217" s="4">
        <f t="shared" si="104"/>
        <v>6.1290502100605453</v>
      </c>
      <c r="D217" s="4">
        <v>0.17852475900000001</v>
      </c>
      <c r="E217" s="4">
        <f t="shared" si="105"/>
        <v>6.3075749690605454</v>
      </c>
      <c r="F217" s="5">
        <f t="shared" si="106"/>
        <v>814.71268883180835</v>
      </c>
      <c r="G217" s="4">
        <f t="shared" si="101"/>
        <v>-12.374163976801153</v>
      </c>
      <c r="H217" s="4">
        <f t="shared" si="102"/>
        <v>-2.9127638521701154</v>
      </c>
      <c r="I217" s="9" t="s">
        <v>332</v>
      </c>
      <c r="J217" s="9">
        <f t="shared" ref="J217" si="117">B217+B218</f>
        <v>2325</v>
      </c>
    </row>
    <row r="218" spans="1:10" x14ac:dyDescent="0.25">
      <c r="A218" s="3" t="s">
        <v>333</v>
      </c>
      <c r="B218" s="3">
        <v>1600</v>
      </c>
      <c r="C218" s="4">
        <f t="shared" si="104"/>
        <v>7.1959372264755688</v>
      </c>
      <c r="D218" s="4">
        <v>-0.90528094199999998</v>
      </c>
      <c r="E218" s="4">
        <f t="shared" si="105"/>
        <v>6.2906562844755687</v>
      </c>
      <c r="F218" s="5">
        <f t="shared" si="106"/>
        <v>805.50728317905669</v>
      </c>
      <c r="G218" s="4">
        <f t="shared" si="101"/>
        <v>49.655794801308957</v>
      </c>
      <c r="H218" s="4">
        <f t="shared" si="102"/>
        <v>12.580445236087604</v>
      </c>
      <c r="I218" s="9"/>
      <c r="J218" s="9"/>
    </row>
    <row r="219" spans="1:10" x14ac:dyDescent="0.25">
      <c r="A219" s="3" t="s">
        <v>334</v>
      </c>
      <c r="B219" s="3">
        <v>629</v>
      </c>
      <c r="C219" s="4">
        <f t="shared" si="104"/>
        <v>5.8944028342648505</v>
      </c>
      <c r="D219" s="4">
        <v>-0.22627360999999999</v>
      </c>
      <c r="E219" s="4">
        <f t="shared" si="105"/>
        <v>5.6681292242648507</v>
      </c>
      <c r="F219" s="5">
        <f t="shared" si="106"/>
        <v>555.49245203779481</v>
      </c>
      <c r="G219" s="4">
        <f t="shared" si="101"/>
        <v>11.686414620382383</v>
      </c>
      <c r="H219" s="4">
        <f t="shared" si="102"/>
        <v>3.8387876832008314</v>
      </c>
      <c r="I219" s="9" t="s">
        <v>335</v>
      </c>
      <c r="J219" s="9">
        <f t="shared" ref="J219" si="118">B219+B220</f>
        <v>1247</v>
      </c>
    </row>
    <row r="220" spans="1:10" x14ac:dyDescent="0.25">
      <c r="A220" s="3" t="s">
        <v>336</v>
      </c>
      <c r="B220" s="3">
        <v>618</v>
      </c>
      <c r="C220" s="4">
        <f t="shared" si="104"/>
        <v>5.8636311755980968</v>
      </c>
      <c r="D220" s="4">
        <v>-0.50533699099999996</v>
      </c>
      <c r="E220" s="4">
        <f t="shared" si="105"/>
        <v>5.3582941845980967</v>
      </c>
      <c r="F220" s="5">
        <f t="shared" si="106"/>
        <v>478.36238627780159</v>
      </c>
      <c r="G220" s="4">
        <f t="shared" si="101"/>
        <v>22.595083126569321</v>
      </c>
      <c r="H220" s="4">
        <f t="shared" si="102"/>
        <v>8.618157859297062</v>
      </c>
      <c r="I220" s="9"/>
      <c r="J220" s="9"/>
    </row>
    <row r="221" spans="1:10" x14ac:dyDescent="0.25">
      <c r="A221" s="3" t="s">
        <v>337</v>
      </c>
      <c r="B221" s="3">
        <v>431</v>
      </c>
      <c r="C221" s="4">
        <f t="shared" si="104"/>
        <v>5.1059454739005803</v>
      </c>
      <c r="D221" s="4">
        <v>-0.26515740900000001</v>
      </c>
      <c r="E221" s="4">
        <f t="shared" si="105"/>
        <v>4.8407880649005799</v>
      </c>
      <c r="F221" s="5">
        <f t="shared" si="106"/>
        <v>392.56905706919133</v>
      </c>
      <c r="G221" s="4">
        <f t="shared" si="101"/>
        <v>8.916692095315236</v>
      </c>
      <c r="H221" s="4">
        <f t="shared" si="102"/>
        <v>5.1931108617468045</v>
      </c>
      <c r="I221" s="9" t="s">
        <v>338</v>
      </c>
      <c r="J221" s="9">
        <f t="shared" ref="J221" si="119">B221+B222</f>
        <v>1063</v>
      </c>
    </row>
    <row r="222" spans="1:10" x14ac:dyDescent="0.25">
      <c r="A222" s="3" t="s">
        <v>339</v>
      </c>
      <c r="B222" s="3">
        <v>632</v>
      </c>
      <c r="C222" s="4">
        <f t="shared" si="104"/>
        <v>5.9026333334013659</v>
      </c>
      <c r="D222" s="4">
        <v>0.118995516</v>
      </c>
      <c r="E222" s="4">
        <f t="shared" si="105"/>
        <v>6.0216288494013659</v>
      </c>
      <c r="F222" s="5">
        <f t="shared" si="106"/>
        <v>678.24954156244826</v>
      </c>
      <c r="G222" s="4">
        <f t="shared" si="101"/>
        <v>-7.3179654370962437</v>
      </c>
      <c r="H222" s="4">
        <f t="shared" si="102"/>
        <v>-2.015973367795648</v>
      </c>
      <c r="I222" s="9"/>
      <c r="J222" s="9"/>
    </row>
    <row r="223" spans="1:10" x14ac:dyDescent="0.25">
      <c r="A223" s="3" t="s">
        <v>340</v>
      </c>
      <c r="B223" s="3">
        <v>421</v>
      </c>
      <c r="C223" s="4">
        <f t="shared" si="104"/>
        <v>5.0434251169192468</v>
      </c>
      <c r="D223" s="4">
        <v>-5.1875787E-2</v>
      </c>
      <c r="E223" s="4">
        <f t="shared" si="105"/>
        <v>4.9915493299192466</v>
      </c>
      <c r="F223" s="5">
        <f t="shared" si="106"/>
        <v>413.16425293875614</v>
      </c>
      <c r="G223" s="4">
        <f t="shared" si="101"/>
        <v>1.8612225798679014</v>
      </c>
      <c r="H223" s="4">
        <f t="shared" si="102"/>
        <v>1.0285824771338781</v>
      </c>
      <c r="I223" s="9" t="s">
        <v>341</v>
      </c>
      <c r="J223" s="9">
        <f t="shared" ref="J223" si="120">B223+B224</f>
        <v>761</v>
      </c>
    </row>
    <row r="224" spans="1:10" x14ac:dyDescent="0.25">
      <c r="A224" s="3" t="s">
        <v>342</v>
      </c>
      <c r="B224" s="3">
        <v>340</v>
      </c>
      <c r="C224" s="4">
        <f t="shared" si="104"/>
        <v>4.3040650932041702</v>
      </c>
      <c r="D224" s="4">
        <v>-1.083205961</v>
      </c>
      <c r="E224" s="4">
        <f t="shared" si="105"/>
        <v>3.2208591322041702</v>
      </c>
      <c r="F224" s="5">
        <f t="shared" si="106"/>
        <v>291.04963188477086</v>
      </c>
      <c r="G224" s="4">
        <f t="shared" si="101"/>
        <v>14.397167092714453</v>
      </c>
      <c r="H224" s="4">
        <f t="shared" si="102"/>
        <v>25.167044120924416</v>
      </c>
      <c r="I224" s="9"/>
      <c r="J224" s="9"/>
    </row>
    <row r="225" spans="1:10" x14ac:dyDescent="0.25">
      <c r="A225" s="3" t="s">
        <v>343</v>
      </c>
      <c r="B225" s="3">
        <v>294</v>
      </c>
      <c r="C225" s="4">
        <f t="shared" si="104"/>
        <v>3.3322045101752038</v>
      </c>
      <c r="D225" s="4">
        <v>-1.1798359949999999</v>
      </c>
      <c r="E225" s="4">
        <f t="shared" si="105"/>
        <v>2.1523685151752039</v>
      </c>
      <c r="F225" s="5">
        <f t="shared" si="106"/>
        <v>274.6052158635357</v>
      </c>
      <c r="G225" s="4">
        <f t="shared" si="101"/>
        <v>6.5968653525388756</v>
      </c>
      <c r="H225" s="4">
        <f t="shared" si="102"/>
        <v>35.407070346290524</v>
      </c>
      <c r="I225" s="9" t="s">
        <v>344</v>
      </c>
      <c r="J225" s="9">
        <f t="shared" ref="J225" si="121">B225+B226</f>
        <v>610</v>
      </c>
    </row>
    <row r="226" spans="1:10" x14ac:dyDescent="0.25">
      <c r="A226" s="3" t="s">
        <v>345</v>
      </c>
      <c r="B226" s="3">
        <v>316</v>
      </c>
      <c r="C226" s="4">
        <f t="shared" si="104"/>
        <v>3.912023005428146</v>
      </c>
      <c r="D226" s="4">
        <v>-1.9360750529999999</v>
      </c>
      <c r="E226" s="4">
        <f t="shared" si="105"/>
        <v>1.975947952428146</v>
      </c>
      <c r="F226" s="5">
        <f t="shared" si="106"/>
        <v>273.21345442542736</v>
      </c>
      <c r="G226" s="4">
        <f t="shared" si="101"/>
        <v>13.540046067902736</v>
      </c>
      <c r="H226" s="4">
        <f t="shared" si="102"/>
        <v>49.490380049237693</v>
      </c>
      <c r="I226" s="9"/>
      <c r="J226" s="9"/>
    </row>
  </sheetData>
  <mergeCells count="225">
    <mergeCell ref="I225:I226"/>
    <mergeCell ref="J225:J226"/>
    <mergeCell ref="I219:I220"/>
    <mergeCell ref="J219:J220"/>
    <mergeCell ref="I221:I222"/>
    <mergeCell ref="J221:J222"/>
    <mergeCell ref="I223:I224"/>
    <mergeCell ref="J223:J224"/>
    <mergeCell ref="I213:I214"/>
    <mergeCell ref="J213:J214"/>
    <mergeCell ref="I215:I216"/>
    <mergeCell ref="J215:J216"/>
    <mergeCell ref="I217:I218"/>
    <mergeCell ref="J217:J218"/>
    <mergeCell ref="I207:I208"/>
    <mergeCell ref="J207:J208"/>
    <mergeCell ref="I209:I210"/>
    <mergeCell ref="J209:J210"/>
    <mergeCell ref="I211:I212"/>
    <mergeCell ref="J211:J212"/>
    <mergeCell ref="I201:I202"/>
    <mergeCell ref="J201:J202"/>
    <mergeCell ref="I203:I204"/>
    <mergeCell ref="J203:J204"/>
    <mergeCell ref="I205:I206"/>
    <mergeCell ref="J205:J206"/>
    <mergeCell ref="I195:I196"/>
    <mergeCell ref="J195:J196"/>
    <mergeCell ref="I197:I198"/>
    <mergeCell ref="J197:J198"/>
    <mergeCell ref="I199:I200"/>
    <mergeCell ref="J199:J200"/>
    <mergeCell ref="I189:I190"/>
    <mergeCell ref="J189:J190"/>
    <mergeCell ref="I191:I192"/>
    <mergeCell ref="J191:J192"/>
    <mergeCell ref="I193:I194"/>
    <mergeCell ref="J193:J194"/>
    <mergeCell ref="I183:I184"/>
    <mergeCell ref="J183:J184"/>
    <mergeCell ref="I185:I186"/>
    <mergeCell ref="J185:J186"/>
    <mergeCell ref="I187:I188"/>
    <mergeCell ref="J187:J188"/>
    <mergeCell ref="I177:I178"/>
    <mergeCell ref="J177:J178"/>
    <mergeCell ref="I179:I180"/>
    <mergeCell ref="J179:J180"/>
    <mergeCell ref="I181:I182"/>
    <mergeCell ref="J181:J182"/>
    <mergeCell ref="I171:I172"/>
    <mergeCell ref="J171:J172"/>
    <mergeCell ref="I173:I174"/>
    <mergeCell ref="J173:J174"/>
    <mergeCell ref="I175:I176"/>
    <mergeCell ref="J175:J176"/>
    <mergeCell ref="I165:I166"/>
    <mergeCell ref="J165:J166"/>
    <mergeCell ref="I167:I168"/>
    <mergeCell ref="J167:J168"/>
    <mergeCell ref="I169:I170"/>
    <mergeCell ref="J169:J170"/>
    <mergeCell ref="I159:I160"/>
    <mergeCell ref="J159:J160"/>
    <mergeCell ref="I161:I162"/>
    <mergeCell ref="J161:J162"/>
    <mergeCell ref="I163:I164"/>
    <mergeCell ref="J163:J164"/>
    <mergeCell ref="I153:I154"/>
    <mergeCell ref="J153:J154"/>
    <mergeCell ref="I155:I156"/>
    <mergeCell ref="J155:J156"/>
    <mergeCell ref="I157:I158"/>
    <mergeCell ref="J157:J158"/>
    <mergeCell ref="I147:I148"/>
    <mergeCell ref="J147:J148"/>
    <mergeCell ref="I149:I150"/>
    <mergeCell ref="J149:J150"/>
    <mergeCell ref="I151:I152"/>
    <mergeCell ref="J151:J152"/>
    <mergeCell ref="I141:I142"/>
    <mergeCell ref="J141:J142"/>
    <mergeCell ref="I143:I144"/>
    <mergeCell ref="J143:J144"/>
    <mergeCell ref="I145:I146"/>
    <mergeCell ref="J145:J146"/>
    <mergeCell ref="I135:I136"/>
    <mergeCell ref="J135:J136"/>
    <mergeCell ref="I137:I138"/>
    <mergeCell ref="J137:J138"/>
    <mergeCell ref="I139:I140"/>
    <mergeCell ref="J139:J140"/>
    <mergeCell ref="I129:I130"/>
    <mergeCell ref="J129:J130"/>
    <mergeCell ref="I131:I132"/>
    <mergeCell ref="J131:J132"/>
    <mergeCell ref="I133:I134"/>
    <mergeCell ref="J133:J134"/>
    <mergeCell ref="I123:I124"/>
    <mergeCell ref="J123:J124"/>
    <mergeCell ref="I125:I126"/>
    <mergeCell ref="J125:J126"/>
    <mergeCell ref="I127:I128"/>
    <mergeCell ref="J127:J128"/>
    <mergeCell ref="I117:I118"/>
    <mergeCell ref="J117:J118"/>
    <mergeCell ref="I119:I120"/>
    <mergeCell ref="J119:J120"/>
    <mergeCell ref="I121:I122"/>
    <mergeCell ref="J121:J122"/>
    <mergeCell ref="I111:I112"/>
    <mergeCell ref="J111:J112"/>
    <mergeCell ref="I113:I114"/>
    <mergeCell ref="J113:J114"/>
    <mergeCell ref="I115:I116"/>
    <mergeCell ref="J115:J116"/>
    <mergeCell ref="I105:I106"/>
    <mergeCell ref="J105:J106"/>
    <mergeCell ref="I107:I108"/>
    <mergeCell ref="J107:J108"/>
    <mergeCell ref="I109:I110"/>
    <mergeCell ref="J109:J110"/>
    <mergeCell ref="I99:I100"/>
    <mergeCell ref="J99:J100"/>
    <mergeCell ref="I101:I102"/>
    <mergeCell ref="J101:J102"/>
    <mergeCell ref="I103:I104"/>
    <mergeCell ref="J103:J104"/>
    <mergeCell ref="I93:I94"/>
    <mergeCell ref="J93:J94"/>
    <mergeCell ref="I95:I96"/>
    <mergeCell ref="J95:J96"/>
    <mergeCell ref="I97:I98"/>
    <mergeCell ref="J97:J98"/>
    <mergeCell ref="I87:I88"/>
    <mergeCell ref="J87:J88"/>
    <mergeCell ref="I89:I90"/>
    <mergeCell ref="J89:J90"/>
    <mergeCell ref="I91:I92"/>
    <mergeCell ref="J91:J92"/>
    <mergeCell ref="I81:I82"/>
    <mergeCell ref="J81:J82"/>
    <mergeCell ref="I83:I84"/>
    <mergeCell ref="J83:J84"/>
    <mergeCell ref="I85:I86"/>
    <mergeCell ref="J85:J86"/>
    <mergeCell ref="I75:I76"/>
    <mergeCell ref="J75:J76"/>
    <mergeCell ref="I77:I78"/>
    <mergeCell ref="J77:J78"/>
    <mergeCell ref="I79:I80"/>
    <mergeCell ref="J79:J80"/>
    <mergeCell ref="I69:I70"/>
    <mergeCell ref="J69:J70"/>
    <mergeCell ref="I71:I72"/>
    <mergeCell ref="J71:J72"/>
    <mergeCell ref="I73:I74"/>
    <mergeCell ref="J73:J74"/>
    <mergeCell ref="I63:I64"/>
    <mergeCell ref="J63:J64"/>
    <mergeCell ref="I65:I66"/>
    <mergeCell ref="J65:J66"/>
    <mergeCell ref="I67:I68"/>
    <mergeCell ref="J67:J68"/>
    <mergeCell ref="I57:I58"/>
    <mergeCell ref="J57:J58"/>
    <mergeCell ref="I59:I60"/>
    <mergeCell ref="J59:J60"/>
    <mergeCell ref="I61:I62"/>
    <mergeCell ref="J61:J62"/>
    <mergeCell ref="I51:I52"/>
    <mergeCell ref="J51:J52"/>
    <mergeCell ref="I53:I54"/>
    <mergeCell ref="J53:J54"/>
    <mergeCell ref="I55:I56"/>
    <mergeCell ref="J55:J56"/>
    <mergeCell ref="I45:I46"/>
    <mergeCell ref="J45:J46"/>
    <mergeCell ref="I47:I48"/>
    <mergeCell ref="J47:J48"/>
    <mergeCell ref="I49:I50"/>
    <mergeCell ref="J49:J50"/>
    <mergeCell ref="I39:I40"/>
    <mergeCell ref="J39:J40"/>
    <mergeCell ref="I41:I42"/>
    <mergeCell ref="J41:J42"/>
    <mergeCell ref="I43:I44"/>
    <mergeCell ref="J43:J44"/>
    <mergeCell ref="I33:I34"/>
    <mergeCell ref="J33:J34"/>
    <mergeCell ref="I35:I36"/>
    <mergeCell ref="J35:J36"/>
    <mergeCell ref="I37:I38"/>
    <mergeCell ref="J37:J38"/>
    <mergeCell ref="I27:I28"/>
    <mergeCell ref="J27:J28"/>
    <mergeCell ref="I29:I30"/>
    <mergeCell ref="J29:J30"/>
    <mergeCell ref="I31:I32"/>
    <mergeCell ref="J31:J32"/>
    <mergeCell ref="I21:I22"/>
    <mergeCell ref="J21:J22"/>
    <mergeCell ref="I23:I24"/>
    <mergeCell ref="J23:J24"/>
    <mergeCell ref="I25:I26"/>
    <mergeCell ref="J25:J26"/>
    <mergeCell ref="I17:I18"/>
    <mergeCell ref="J17:J18"/>
    <mergeCell ref="I19:I20"/>
    <mergeCell ref="J19:J20"/>
    <mergeCell ref="I9:I10"/>
    <mergeCell ref="J9:J10"/>
    <mergeCell ref="I11:I12"/>
    <mergeCell ref="J11:J12"/>
    <mergeCell ref="I13:I14"/>
    <mergeCell ref="J13:J14"/>
    <mergeCell ref="A1:J1"/>
    <mergeCell ref="I3:I4"/>
    <mergeCell ref="J3:J4"/>
    <mergeCell ref="I5:I6"/>
    <mergeCell ref="J5:J6"/>
    <mergeCell ref="I7:I8"/>
    <mergeCell ref="J7:J8"/>
    <mergeCell ref="I15:I16"/>
    <mergeCell ref="J15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Bertin Ugarte</dc:creator>
  <cp:lastModifiedBy>Leonardo Esteban Cordova Balboa</cp:lastModifiedBy>
  <dcterms:created xsi:type="dcterms:W3CDTF">2015-06-05T18:19:34Z</dcterms:created>
  <dcterms:modified xsi:type="dcterms:W3CDTF">2026-01-27T13:14:48Z</dcterms:modified>
</cp:coreProperties>
</file>